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C:\Users\Lefebvre.djg\Desktop\"/>
    </mc:Choice>
  </mc:AlternateContent>
  <xr:revisionPtr revIDLastSave="0" documentId="8_{379DFF5C-9C5B-48D3-A633-A8D74CD15BD0}" xr6:coauthVersionLast="47" xr6:coauthVersionMax="47" xr10:uidLastSave="{00000000-0000-0000-0000-000000000000}"/>
  <bookViews>
    <workbookView xWindow="-23148" yWindow="-108" windowWidth="23256" windowHeight="12456" xr2:uid="{DD2E67FB-653A-4CC7-B81B-BCCD28D1AEB0}"/>
  </bookViews>
  <sheets>
    <sheet name="NOBLE SKYWAVE 2025" sheetId="1" r:id="rId1"/>
  </sheets>
  <definedNames>
    <definedName name="_xlnm.Print_Area" localSheetId="0">'NOBLE SKYWAVE 2025'!$A$1:$H$101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 r="F60" i="1"/>
  <c r="E60" i="1"/>
  <c r="E15" i="1"/>
  <c r="F15" i="1"/>
  <c r="G15" i="1"/>
  <c r="E42" i="1"/>
  <c r="F42" i="1"/>
  <c r="G42" i="1"/>
  <c r="E52" i="1"/>
  <c r="F52" i="1"/>
  <c r="G52" i="1"/>
  <c r="H14" i="1"/>
  <c r="H51" i="1"/>
  <c r="H41" i="1"/>
  <c r="G101" i="1"/>
  <c r="G100" i="1"/>
  <c r="G99" i="1"/>
  <c r="G98" i="1"/>
  <c r="G97" i="1"/>
  <c r="G96" i="1"/>
  <c r="G95" i="1"/>
  <c r="G94" i="1"/>
  <c r="G93" i="1"/>
  <c r="G92"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59" i="1"/>
  <c r="G58" i="1"/>
  <c r="G57" i="1"/>
  <c r="G56" i="1"/>
  <c r="G55" i="1"/>
  <c r="G54" i="1"/>
  <c r="G53" i="1"/>
  <c r="G50" i="1"/>
  <c r="G49" i="1"/>
  <c r="G48" i="1"/>
  <c r="G47" i="1"/>
  <c r="G46" i="1"/>
  <c r="G45" i="1"/>
  <c r="G44" i="1"/>
  <c r="G43" i="1"/>
  <c r="G40" i="1"/>
  <c r="G39" i="1"/>
  <c r="G38" i="1"/>
  <c r="G37" i="1"/>
  <c r="G36" i="1"/>
  <c r="G35" i="1"/>
  <c r="G34" i="1"/>
  <c r="G33" i="1"/>
  <c r="G32" i="1"/>
  <c r="G31" i="1"/>
  <c r="G30" i="1"/>
  <c r="G29" i="1"/>
  <c r="G28" i="1"/>
  <c r="G27" i="1"/>
  <c r="G26" i="1"/>
  <c r="G25" i="1"/>
  <c r="G24" i="1"/>
  <c r="G23" i="1"/>
  <c r="G22" i="1"/>
  <c r="G21" i="1"/>
  <c r="G20" i="1"/>
  <c r="G19" i="1"/>
  <c r="G18" i="1"/>
  <c r="G17" i="1"/>
  <c r="G16" i="1"/>
  <c r="G13" i="1"/>
  <c r="G12" i="1"/>
  <c r="G11" i="1"/>
  <c r="G10" i="1"/>
  <c r="G9" i="1"/>
  <c r="G8" i="1"/>
  <c r="G7" i="1"/>
  <c r="G6" i="1"/>
  <c r="G5" i="1"/>
  <c r="G4" i="1"/>
  <c r="G3" i="1"/>
  <c r="G2" i="1"/>
  <c r="F101" i="1"/>
  <c r="F100" i="1"/>
  <c r="F99" i="1"/>
  <c r="F98" i="1"/>
  <c r="F97" i="1"/>
  <c r="F96" i="1"/>
  <c r="F95" i="1"/>
  <c r="F94" i="1"/>
  <c r="F93" i="1"/>
  <c r="F92"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59" i="1"/>
  <c r="F58" i="1"/>
  <c r="F57" i="1"/>
  <c r="F56" i="1"/>
  <c r="F55" i="1"/>
  <c r="F54" i="1"/>
  <c r="F53" i="1"/>
  <c r="F50" i="1"/>
  <c r="F49" i="1"/>
  <c r="F48" i="1"/>
  <c r="F47" i="1"/>
  <c r="F46" i="1"/>
  <c r="F45" i="1"/>
  <c r="F44" i="1"/>
  <c r="F43" i="1"/>
  <c r="F40" i="1"/>
  <c r="F39" i="1"/>
  <c r="F38" i="1"/>
  <c r="F37" i="1"/>
  <c r="F36" i="1"/>
  <c r="F35" i="1"/>
  <c r="F34" i="1"/>
  <c r="F33" i="1"/>
  <c r="F32" i="1"/>
  <c r="F31" i="1"/>
  <c r="F30" i="1"/>
  <c r="F29" i="1"/>
  <c r="F28" i="1"/>
  <c r="F27" i="1"/>
  <c r="F26" i="1"/>
  <c r="F25" i="1"/>
  <c r="F24" i="1"/>
  <c r="F23" i="1"/>
  <c r="F22" i="1"/>
  <c r="F21" i="1"/>
  <c r="F20" i="1"/>
  <c r="F19" i="1"/>
  <c r="F18" i="1"/>
  <c r="F17" i="1"/>
  <c r="F16" i="1"/>
  <c r="F13" i="1"/>
  <c r="F12" i="1"/>
  <c r="F11" i="1"/>
  <c r="F10" i="1"/>
  <c r="F9" i="1"/>
  <c r="F8" i="1"/>
  <c r="F7" i="1"/>
  <c r="F6" i="1"/>
  <c r="F5" i="1"/>
  <c r="F4" i="1"/>
  <c r="F3" i="1"/>
  <c r="F2" i="1"/>
  <c r="E101" i="1"/>
  <c r="E100" i="1"/>
  <c r="E99" i="1"/>
  <c r="E98" i="1"/>
  <c r="E97" i="1"/>
  <c r="E96" i="1"/>
  <c r="E95" i="1"/>
  <c r="E94" i="1"/>
  <c r="E93" i="1"/>
  <c r="E92"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59" i="1"/>
  <c r="E58" i="1"/>
  <c r="E57" i="1"/>
  <c r="E56" i="1"/>
  <c r="E55" i="1"/>
  <c r="E54" i="1"/>
  <c r="E53" i="1"/>
  <c r="E50" i="1"/>
  <c r="E49" i="1"/>
  <c r="E48" i="1"/>
  <c r="E47" i="1"/>
  <c r="E46" i="1"/>
  <c r="E45" i="1"/>
  <c r="E44" i="1"/>
  <c r="E43" i="1"/>
  <c r="E40" i="1"/>
  <c r="E39" i="1"/>
  <c r="E38" i="1"/>
  <c r="E37" i="1"/>
  <c r="E36" i="1"/>
  <c r="E35" i="1"/>
  <c r="E34" i="1"/>
  <c r="E33" i="1"/>
  <c r="E32" i="1"/>
  <c r="E31" i="1"/>
  <c r="E30" i="1"/>
  <c r="E29" i="1"/>
  <c r="E28" i="1"/>
  <c r="E27" i="1"/>
  <c r="E26" i="1"/>
  <c r="E25" i="1"/>
  <c r="E24" i="1"/>
  <c r="E23" i="1"/>
  <c r="E22" i="1"/>
  <c r="E21" i="1"/>
  <c r="E20" i="1"/>
  <c r="E19" i="1"/>
  <c r="E18" i="1"/>
  <c r="E17" i="1"/>
  <c r="E16" i="1"/>
  <c r="E13" i="1"/>
  <c r="E12" i="1"/>
  <c r="E11" i="1"/>
  <c r="E10" i="1"/>
  <c r="E9" i="1"/>
  <c r="E8" i="1"/>
  <c r="E7" i="1"/>
  <c r="E6" i="1"/>
  <c r="E5" i="1"/>
  <c r="E4" i="1"/>
  <c r="E3" i="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Lumley.sj</author>
  </authors>
  <commentList>
    <comment ref="A1" authorId="0" shapeId="0" xr:uid="{A4CFEDE8-456C-4ED7-BC08-623A69A6E6AD}">
      <text>
        <r>
          <rPr>
            <b/>
            <sz val="9"/>
            <color indexed="81"/>
            <rFont val="Tahoma"/>
            <family val="2"/>
          </rPr>
          <t>Lumley.sj:</t>
        </r>
        <r>
          <rPr>
            <sz val="9"/>
            <color indexed="81"/>
            <rFont val="Tahoma"/>
            <family val="2"/>
          </rPr>
          <t xml:space="preserve">
Use is provided on a no-interference and no-protection basis.</t>
        </r>
      </text>
    </comment>
    <comment ref="B1" authorId="0" shapeId="0" xr:uid="{8B9C447F-EEB3-4F92-8C71-0728655DA54A}">
      <text>
        <r>
          <rPr>
            <b/>
            <sz val="9"/>
            <color indexed="81"/>
            <rFont val="Tahoma"/>
            <family val="2"/>
          </rPr>
          <t>Lumley.sj:</t>
        </r>
        <r>
          <rPr>
            <sz val="9"/>
            <color indexed="81"/>
            <rFont val="Tahoma"/>
            <family val="2"/>
          </rPr>
          <t xml:space="preserve">
This is the frequency as published in the licence. Use is provided on a no-interference and no-protection basis.</t>
        </r>
      </text>
    </comment>
    <comment ref="C1" authorId="0" shapeId="0" xr:uid="{7BBDD0BC-BF5D-4E61-A20A-59BE441984AB}">
      <text>
        <r>
          <rPr>
            <b/>
            <sz val="9"/>
            <color indexed="81"/>
            <rFont val="Tahoma"/>
            <family val="2"/>
          </rPr>
          <t>Lumley.sj:</t>
        </r>
        <r>
          <rPr>
            <sz val="9"/>
            <color indexed="81"/>
            <rFont val="Tahoma"/>
            <family val="2"/>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D1" authorId="0" shapeId="0" xr:uid="{363B9EFF-75BE-45C7-94DD-3E262EED7261}">
      <text>
        <r>
          <rPr>
            <b/>
            <sz val="9"/>
            <color indexed="81"/>
            <rFont val="Tahoma"/>
            <family val="2"/>
          </rPr>
          <t>Lumley.sj:</t>
        </r>
        <r>
          <rPr>
            <sz val="9"/>
            <color indexed="81"/>
            <rFont val="Tahoma"/>
            <family val="2"/>
          </rPr>
          <t xml:space="preserve">
This is the maximum transmitting wattage permitted. Use is provided on a no-interference and no-protection basis.</t>
        </r>
      </text>
    </comment>
    <comment ref="E1" authorId="0" shapeId="0" xr:uid="{CB8F9110-7D5E-4201-BBB8-EB1E57277D48}">
      <text>
        <r>
          <rPr>
            <b/>
            <sz val="9"/>
            <color indexed="81"/>
            <rFont val="Tahoma"/>
            <charset val="1"/>
          </rPr>
          <t>Lumley.sj:</t>
        </r>
        <r>
          <rPr>
            <sz val="9"/>
            <color indexed="81"/>
            <rFont val="Tahoma"/>
            <charset val="1"/>
          </rPr>
          <t xml:space="preserve">
CFARS commercial radios do not use this listing.</t>
        </r>
      </text>
    </comment>
    <comment ref="F1" authorId="0" shapeId="0" xr:uid="{54521CA7-D606-47F8-B3C1-CD466C39E1C4}">
      <text>
        <r>
          <rPr>
            <b/>
            <sz val="9"/>
            <color indexed="81"/>
            <rFont val="Tahoma"/>
            <charset val="1"/>
          </rPr>
          <t>Lumley.sj:</t>
        </r>
        <r>
          <rPr>
            <sz val="9"/>
            <color indexed="81"/>
            <rFont val="Tahoma"/>
            <charset val="1"/>
          </rPr>
          <t xml:space="preserve">
CFARS commercial radios use USB on these frequencies.</t>
        </r>
      </text>
    </comment>
    <comment ref="G1" authorId="0" shapeId="0" xr:uid="{6E375448-1230-4B3F-8E2D-CFE08CD555CC}">
      <text>
        <r>
          <rPr>
            <b/>
            <sz val="9"/>
            <color indexed="81"/>
            <rFont val="Tahoma"/>
            <charset val="1"/>
          </rPr>
          <t>Lumley.sj:</t>
        </r>
        <r>
          <rPr>
            <sz val="9"/>
            <color indexed="81"/>
            <rFont val="Tahoma"/>
            <charset val="1"/>
          </rPr>
          <t xml:space="preserve">
CFARS commercial radios do not use this listing.</t>
        </r>
      </text>
    </comment>
    <comment ref="H1" authorId="0" shapeId="0" xr:uid="{BC780E79-07B8-4EBA-A803-BE06B913EABB}">
      <text>
        <r>
          <rPr>
            <b/>
            <sz val="9"/>
            <color indexed="81"/>
            <rFont val="Tahoma"/>
            <charset val="1"/>
          </rPr>
          <t>Lumley.sj:</t>
        </r>
        <r>
          <rPr>
            <sz val="9"/>
            <color indexed="81"/>
            <rFont val="Tahoma"/>
            <charset val="1"/>
          </rPr>
          <t xml:space="preserve">
CFARS commercial radios do not use this listing.</t>
        </r>
      </text>
    </comment>
    <comment ref="B14" authorId="0" shapeId="0" xr:uid="{5F23448C-F7E9-48CD-872B-77630164328C}">
      <text>
        <r>
          <rPr>
            <b/>
            <sz val="9"/>
            <color indexed="81"/>
            <rFont val="Tahoma"/>
            <family val="2"/>
          </rPr>
          <t>Lumley.sj:</t>
        </r>
        <r>
          <rPr>
            <sz val="9"/>
            <color indexed="81"/>
            <rFont val="Tahoma"/>
            <family val="2"/>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C14" authorId="0" shapeId="0" xr:uid="{BF6E346A-3DAF-48B1-919E-944134150B52}">
      <text>
        <r>
          <rPr>
            <b/>
            <sz val="9"/>
            <color indexed="81"/>
            <rFont val="Tahoma"/>
            <charset val="1"/>
          </rPr>
          <t>Lumley.sj:</t>
        </r>
        <r>
          <rPr>
            <sz val="9"/>
            <color indexed="81"/>
            <rFont val="Tahoma"/>
            <charset val="1"/>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D14" authorId="0" shapeId="0" xr:uid="{E630D54C-FFC2-4DE9-B9D0-E5753BB4F079}">
      <text>
        <r>
          <rPr>
            <b/>
            <sz val="9"/>
            <color indexed="81"/>
            <rFont val="Tahoma"/>
            <family val="2"/>
          </rPr>
          <t>Lumley.sj:</t>
        </r>
        <r>
          <rPr>
            <sz val="9"/>
            <color indexed="81"/>
            <rFont val="Tahoma"/>
            <family val="2"/>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H14" authorId="0" shapeId="0" xr:uid="{7C82B0FA-E47E-4E43-9953-7F9DD3326849}">
      <text>
        <r>
          <rPr>
            <b/>
            <sz val="9"/>
            <color indexed="81"/>
            <rFont val="Tahoma"/>
            <charset val="1"/>
          </rPr>
          <t>Lumley.sj:</t>
        </r>
        <r>
          <rPr>
            <sz val="9"/>
            <color indexed="81"/>
            <rFont val="Tahoma"/>
            <charset val="1"/>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E32" authorId="0" shapeId="0" xr:uid="{52EF76C6-85B5-4236-A8BE-2A3CA84985DC}">
      <text>
        <r>
          <rPr>
            <b/>
            <sz val="9"/>
            <color indexed="81"/>
            <rFont val="Tahoma"/>
            <charset val="1"/>
          </rPr>
          <t>Lumley.sj:</t>
        </r>
        <r>
          <rPr>
            <sz val="9"/>
            <color indexed="81"/>
            <rFont val="Tahoma"/>
            <charset val="1"/>
          </rPr>
          <t xml:space="preserve">
</t>
        </r>
      </text>
    </comment>
    <comment ref="B41" authorId="0" shapeId="0" xr:uid="{6F72F320-F356-4AA9-95C8-D726A3EAF8E4}">
      <text>
        <r>
          <rPr>
            <b/>
            <sz val="9"/>
            <color indexed="81"/>
            <rFont val="Tahoma"/>
            <family val="2"/>
          </rPr>
          <t>Lumley.sj:</t>
        </r>
        <r>
          <rPr>
            <sz val="9"/>
            <color indexed="81"/>
            <rFont val="Tahoma"/>
            <family val="2"/>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C41" authorId="0" shapeId="0" xr:uid="{25672791-55E0-428F-B003-4D683EDFF227}">
      <text>
        <r>
          <rPr>
            <b/>
            <sz val="9"/>
            <color indexed="81"/>
            <rFont val="Tahoma"/>
            <charset val="1"/>
          </rPr>
          <t>Lumley.sj:</t>
        </r>
        <r>
          <rPr>
            <sz val="9"/>
            <color indexed="81"/>
            <rFont val="Tahoma"/>
            <charset val="1"/>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D41" authorId="0" shapeId="0" xr:uid="{B7A40DB7-6AEA-46A6-8FF6-CCB81D4064A7}">
      <text>
        <r>
          <rPr>
            <b/>
            <sz val="9"/>
            <color indexed="81"/>
            <rFont val="Tahoma"/>
            <family val="2"/>
          </rPr>
          <t>Lumley.sj:</t>
        </r>
        <r>
          <rPr>
            <sz val="9"/>
            <color indexed="81"/>
            <rFont val="Tahoma"/>
            <family val="2"/>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H41" authorId="0" shapeId="0" xr:uid="{21F2E14C-ED6D-499E-A19F-6117CC84E2A1}">
      <text>
        <r>
          <rPr>
            <b/>
            <sz val="9"/>
            <color indexed="81"/>
            <rFont val="Tahoma"/>
            <charset val="1"/>
          </rPr>
          <t>Lumley.sj:</t>
        </r>
        <r>
          <rPr>
            <sz val="9"/>
            <color indexed="81"/>
            <rFont val="Tahoma"/>
            <charset val="1"/>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B51" authorId="0" shapeId="0" xr:uid="{E4B4CC97-BEA5-49C0-9CA9-59AF934E6AC7}">
      <text>
        <r>
          <rPr>
            <b/>
            <sz val="9"/>
            <color indexed="81"/>
            <rFont val="Tahoma"/>
            <family val="2"/>
          </rPr>
          <t>Lumley.sj:</t>
        </r>
        <r>
          <rPr>
            <sz val="9"/>
            <color indexed="81"/>
            <rFont val="Tahoma"/>
            <family val="2"/>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C51" authorId="0" shapeId="0" xr:uid="{AE109473-F5D1-4475-9CED-00D3866DF061}">
      <text>
        <r>
          <rPr>
            <b/>
            <sz val="9"/>
            <color indexed="81"/>
            <rFont val="Tahoma"/>
            <charset val="1"/>
          </rPr>
          <t>Lumley.sj:</t>
        </r>
        <r>
          <rPr>
            <sz val="9"/>
            <color indexed="81"/>
            <rFont val="Tahoma"/>
            <charset val="1"/>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D51" authorId="0" shapeId="0" xr:uid="{198DF446-1349-4E69-9256-A35CF6D597F7}">
      <text>
        <r>
          <rPr>
            <b/>
            <sz val="9"/>
            <color indexed="81"/>
            <rFont val="Tahoma"/>
            <family val="2"/>
          </rPr>
          <t>Lumley.sj:</t>
        </r>
        <r>
          <rPr>
            <sz val="9"/>
            <color indexed="81"/>
            <rFont val="Tahoma"/>
            <family val="2"/>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 ref="H51" authorId="0" shapeId="0" xr:uid="{4ED13E59-737E-4850-BB0A-29FBEB0044B4}">
      <text>
        <r>
          <rPr>
            <b/>
            <sz val="9"/>
            <color indexed="81"/>
            <rFont val="Tahoma"/>
            <charset val="1"/>
          </rPr>
          <t>Lumley.sj:</t>
        </r>
        <r>
          <rPr>
            <sz val="9"/>
            <color indexed="81"/>
            <rFont val="Tahoma"/>
            <charset val="1"/>
          </rPr>
          <t xml:space="preserve">
User conditions/responsibility for 24K0D2D use are as follows. Monitor the specific frequency (in its entire bandwidth) to ensure it is clear of any activity before transmitting. Frequency occupancy must be monitored for a minimum of 30 seconds prior to transmission. Maximum transmission time is not to exceed 90 seconds. The minimum transmitter wattage required to sustain communications shall be used. The user is responsible to remedy all cases of overload issues and complaints to the general public within the areas that are being affected by the transmitting station. Use is provided on a no-interference and no-protection basis.</t>
        </r>
      </text>
    </comment>
  </commentList>
</comments>
</file>

<file path=xl/sharedStrings.xml><?xml version="1.0" encoding="utf-8"?>
<sst xmlns="http://schemas.openxmlformats.org/spreadsheetml/2006/main" count="207" uniqueCount="16">
  <si>
    <t>Licence</t>
  </si>
  <si>
    <t xml:space="preserve"> Frequency (MHz)</t>
  </si>
  <si>
    <t>Bandwidth and Emission</t>
  </si>
  <si>
    <t>Maximum Watts</t>
  </si>
  <si>
    <t>2K80J3E Radio Dialed Frequency</t>
  </si>
  <si>
    <t>3K00J2D Radio Dialed Frequency</t>
  </si>
  <si>
    <t>3K80J3E Radio Dialed Frequency</t>
  </si>
  <si>
    <t>24K0D2D Radio Dialed Frequency</t>
  </si>
  <si>
    <t xml:space="preserve"> </t>
  </si>
  <si>
    <t xml:space="preserve"> 010390723-001 </t>
  </si>
  <si>
    <t>3K00J2D/3K80J3E/2K80J3E</t>
  </si>
  <si>
    <t>010390723-001</t>
  </si>
  <si>
    <t>010348331-004</t>
  </si>
  <si>
    <t>24K0D2D</t>
  </si>
  <si>
    <t>010460709-001</t>
  </si>
  <si>
    <t>010444617-001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</si>
</sst>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font>
      <sz val="11"/>
      <color theme="1"/>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b/>
      <sz val="16"/>
      <color theme="1"/>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42">
    <xf numFmtId="0" fontId="0" fillId="0" borderId="0" xfId="0"/>
    <xf numFmtId="0" fontId="0" fillId="0" borderId="0" xfId="0" applyAlignment="1">
      <alignment horizontal="center"/>
    </xf>
    <xf numFmtId="164" fontId="0" fillId="0" borderId="1" xfId="0" applyNumberFormat="1" applyBorder="1" applyAlignment="1">
      <alignment horizontal="center" vertical="center"/>
    </xf>
    <xf numFmtId="164" fontId="0" fillId="0" borderId="1" xfId="0" applyNumberFormat="1" applyBorder="1" applyAlignment="1">
      <alignment horizontal="center"/>
    </xf>
    <xf numFmtId="164" fontId="0" fillId="0" borderId="5" xfId="0" applyNumberFormat="1" applyBorder="1" applyAlignment="1">
      <alignment horizontal="center"/>
    </xf>
    <xf numFmtId="164" fontId="0" fillId="0" borderId="8" xfId="0" applyNumberFormat="1" applyBorder="1" applyAlignment="1">
      <alignment horizontal="center" vertical="center"/>
    </xf>
    <xf numFmtId="0" fontId="0" fillId="0" borderId="10" xfId="0" applyBorder="1" applyAlignment="1">
      <alignment vertical="center" wrapText="1"/>
    </xf>
    <xf numFmtId="0" fontId="0" fillId="0" borderId="11" xfId="0" applyBorder="1" applyAlignment="1">
      <alignment vertical="center" wrapText="1"/>
    </xf>
    <xf numFmtId="164" fontId="0" fillId="0" borderId="5" xfId="0" applyNumberFormat="1" applyBorder="1" applyAlignment="1">
      <alignment horizontal="center" vertical="center"/>
    </xf>
    <xf numFmtId="0" fontId="0" fillId="0" borderId="12" xfId="0" applyBorder="1" applyAlignment="1">
      <alignment vertical="center" wrapText="1"/>
    </xf>
    <xf numFmtId="164" fontId="0" fillId="0" borderId="13" xfId="0" applyNumberFormat="1" applyBorder="1" applyAlignment="1">
      <alignment horizontal="center" vertical="center"/>
    </xf>
    <xf numFmtId="0" fontId="0" fillId="0" borderId="0" xfId="0" applyAlignment="1">
      <alignment vertical="center" wrapText="1"/>
    </xf>
    <xf numFmtId="0" fontId="0" fillId="0" borderId="15" xfId="0" applyBorder="1" applyAlignment="1">
      <alignment vertical="center" wrapText="1"/>
    </xf>
    <xf numFmtId="0" fontId="0" fillId="0" borderId="8" xfId="0" applyBorder="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3" fontId="0" fillId="0" borderId="5" xfId="0" applyNumberFormat="1" applyBorder="1" applyAlignment="1">
      <alignment horizontal="center"/>
    </xf>
    <xf numFmtId="0" fontId="0" fillId="0" borderId="16" xfId="0" applyBorder="1" applyAlignment="1">
      <alignment vertical="center" wrapText="1"/>
    </xf>
    <xf numFmtId="164" fontId="0" fillId="0" borderId="17" xfId="0" applyNumberFormat="1" applyBorder="1" applyAlignment="1">
      <alignment horizontal="center"/>
    </xf>
    <xf numFmtId="164" fontId="0" fillId="0" borderId="8" xfId="0" applyNumberFormat="1" applyBorder="1" applyAlignment="1">
      <alignment horizontal="center"/>
    </xf>
    <xf numFmtId="164" fontId="0" fillId="0" borderId="19" xfId="0" applyNumberFormat="1" applyBorder="1" applyAlignment="1">
      <alignment horizontal="center"/>
    </xf>
    <xf numFmtId="164" fontId="0" fillId="0" borderId="18" xfId="0" applyNumberFormat="1" applyBorder="1" applyAlignment="1">
      <alignment horizontal="center"/>
    </xf>
    <xf numFmtId="164" fontId="0" fillId="0" borderId="13" xfId="0" applyNumberFormat="1" applyBorder="1" applyAlignment="1">
      <alignment horizontal="center"/>
    </xf>
    <xf numFmtId="164" fontId="0" fillId="2" borderId="9" xfId="0" applyNumberFormat="1" applyFill="1" applyBorder="1" applyAlignment="1">
      <alignment horizontal="center" vertical="center"/>
    </xf>
    <xf numFmtId="164" fontId="0" fillId="2" borderId="8" xfId="0" applyNumberFormat="1" applyFill="1" applyBorder="1" applyAlignment="1">
      <alignment horizontal="center"/>
    </xf>
    <xf numFmtId="0" fontId="0" fillId="2" borderId="19" xfId="0" applyFill="1" applyBorder="1" applyAlignment="1">
      <alignment horizontal="center"/>
    </xf>
    <xf numFmtId="0" fontId="0" fillId="2" borderId="13" xfId="0"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14" xfId="0" applyFill="1" applyBorder="1" applyAlignment="1">
      <alignment horizontal="center"/>
    </xf>
    <xf numFmtId="0" fontId="0" fillId="2" borderId="18" xfId="0" applyFill="1" applyBorder="1" applyAlignment="1">
      <alignment horizontal="center"/>
    </xf>
    <xf numFmtId="0" fontId="0" fillId="2" borderId="3" xfId="0" applyFill="1" applyBorder="1" applyAlignment="1">
      <alignment horizontal="center"/>
    </xf>
    <xf numFmtId="164" fontId="0" fillId="2" borderId="6" xfId="0" applyNumberFormat="1" applyFill="1" applyBorder="1" applyAlignment="1">
      <alignment horizontal="center" vertical="center"/>
    </xf>
    <xf numFmtId="164" fontId="0" fillId="0" borderId="3" xfId="0" applyNumberFormat="1" applyBorder="1" applyAlignment="1">
      <alignment horizontal="center"/>
    </xf>
    <xf numFmtId="0" fontId="0" fillId="3" borderId="7" xfId="0"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6" borderId="2" xfId="0" applyFill="1" applyBorder="1" applyAlignment="1">
      <alignment horizontal="center" vertical="center"/>
    </xf>
    <xf numFmtId="0" fontId="5"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DE12-C086-4B6C-89FE-9CEFF2906C29}">
  <dimension ref="A1:M102"/>
  <sheetViews>
    <sheetView tabSelected="1" zoomScaleNormal="100" workbookViewId="0">
      <pane ySplit="1" topLeftCell="A2" activePane="bottomLeft" state="frozen"/>
      <selection pane="bottomLeft" activeCell="I1" sqref="I1"/>
    </sheetView>
  </sheetViews>
  <sheetFormatPr defaultRowHeight="14.45"/>
  <cols>
    <col min="1" max="1" width="16" style="1" bestFit="1" customWidth="1"/>
    <col min="2" max="2" width="13.5703125" style="1" customWidth="1"/>
    <col min="3" max="3" width="25" style="1" bestFit="1" customWidth="1"/>
    <col min="4" max="4" width="13.5703125" style="1" customWidth="1"/>
    <col min="5" max="5" width="30.140625" style="1" hidden="1" customWidth="1"/>
    <col min="6" max="6" width="30.28515625" style="1" bestFit="1" customWidth="1"/>
    <col min="7" max="7" width="30.140625" style="1" hidden="1" customWidth="1"/>
    <col min="8" max="8" width="31" style="1" hidden="1" customWidth="1"/>
    <col min="9" max="9" width="12" bestFit="1" customWidth="1"/>
    <col min="11" max="11" width="24" customWidth="1"/>
    <col min="13" max="13" width="1.5703125" bestFit="1" customWidth="1"/>
  </cols>
  <sheetData>
    <row r="1" spans="1:13" ht="30" thickTop="1" thickBot="1">
      <c r="A1" s="6" t="s">
        <v>0</v>
      </c>
      <c r="B1" s="7" t="s">
        <v>1</v>
      </c>
      <c r="C1" s="9" t="s">
        <v>2</v>
      </c>
      <c r="D1" s="7" t="s">
        <v>3</v>
      </c>
      <c r="E1" s="7" t="s">
        <v>4</v>
      </c>
      <c r="F1" s="12" t="s">
        <v>5</v>
      </c>
      <c r="G1" s="7" t="s">
        <v>6</v>
      </c>
      <c r="H1" s="17" t="s">
        <v>7</v>
      </c>
      <c r="I1" s="11"/>
      <c r="K1" s="41"/>
      <c r="M1" t="s">
        <v>8</v>
      </c>
    </row>
    <row r="2" spans="1:13" ht="15" thickTop="1">
      <c r="A2" s="34" t="s">
        <v>9</v>
      </c>
      <c r="B2" s="5">
        <v>2.0114999999999998</v>
      </c>
      <c r="C2" s="10" t="s">
        <v>10</v>
      </c>
      <c r="D2" s="13">
        <v>400</v>
      </c>
      <c r="E2" s="18">
        <f>B2-0.0014</f>
        <v>2.0101</v>
      </c>
      <c r="F2" s="18">
        <f>B2-0.0015</f>
        <v>2.0099999999999998</v>
      </c>
      <c r="G2" s="18">
        <f>B2-0.0019</f>
        <v>2.0095999999999998</v>
      </c>
      <c r="H2" s="23"/>
    </row>
    <row r="3" spans="1:13">
      <c r="A3" s="34" t="s">
        <v>11</v>
      </c>
      <c r="B3" s="2">
        <v>2.0365000000000002</v>
      </c>
      <c r="C3" s="10" t="s">
        <v>10</v>
      </c>
      <c r="D3" s="14">
        <v>400</v>
      </c>
      <c r="E3" s="19">
        <f>B3-0.0014</f>
        <v>2.0351000000000004</v>
      </c>
      <c r="F3" s="20">
        <f t="shared" ref="F3:F65" si="0">B3-0.0015</f>
        <v>2.0350000000000001</v>
      </c>
      <c r="G3" s="22">
        <f>B3-0.0019</f>
        <v>2.0346000000000002</v>
      </c>
      <c r="H3" s="23"/>
    </row>
    <row r="4" spans="1:13">
      <c r="A4" s="34" t="s">
        <v>11</v>
      </c>
      <c r="B4" s="2">
        <v>2.2734999999999999</v>
      </c>
      <c r="C4" s="10" t="s">
        <v>10</v>
      </c>
      <c r="D4" s="14">
        <v>400</v>
      </c>
      <c r="E4" s="19">
        <f t="shared" ref="E4:E66" si="1">B4-0.0014</f>
        <v>2.2721</v>
      </c>
      <c r="F4" s="21">
        <f t="shared" si="0"/>
        <v>2.2719999999999998</v>
      </c>
      <c r="G4" s="22">
        <f t="shared" ref="G4:G13" si="2">B4-0.0019</f>
        <v>2.2715999999999998</v>
      </c>
      <c r="H4" s="23"/>
    </row>
    <row r="5" spans="1:13">
      <c r="A5" s="34" t="s">
        <v>11</v>
      </c>
      <c r="B5" s="2">
        <v>2.3515000000000001</v>
      </c>
      <c r="C5" s="10" t="s">
        <v>10</v>
      </c>
      <c r="D5" s="14">
        <v>400</v>
      </c>
      <c r="E5" s="19">
        <f t="shared" si="1"/>
        <v>2.3501000000000003</v>
      </c>
      <c r="F5" s="3">
        <f t="shared" si="0"/>
        <v>2.35</v>
      </c>
      <c r="G5" s="22">
        <f t="shared" si="2"/>
        <v>2.3496000000000001</v>
      </c>
      <c r="H5" s="23"/>
    </row>
    <row r="6" spans="1:13">
      <c r="A6" s="34" t="s">
        <v>11</v>
      </c>
      <c r="B6" s="2">
        <v>2.4275000000000002</v>
      </c>
      <c r="C6" s="10" t="s">
        <v>10</v>
      </c>
      <c r="D6" s="14">
        <v>400</v>
      </c>
      <c r="E6" s="19">
        <f t="shared" si="1"/>
        <v>2.4261000000000004</v>
      </c>
      <c r="F6" s="20">
        <f t="shared" si="0"/>
        <v>2.4260000000000002</v>
      </c>
      <c r="G6" s="22">
        <f t="shared" si="2"/>
        <v>2.4256000000000002</v>
      </c>
      <c r="H6" s="23"/>
    </row>
    <row r="7" spans="1:13">
      <c r="A7" s="34" t="s">
        <v>11</v>
      </c>
      <c r="B7" s="2">
        <v>2.4474999999999998</v>
      </c>
      <c r="C7" s="10" t="s">
        <v>10</v>
      </c>
      <c r="D7" s="14">
        <v>400</v>
      </c>
      <c r="E7" s="19">
        <f t="shared" si="1"/>
        <v>2.4460999999999999</v>
      </c>
      <c r="F7" s="3">
        <f t="shared" si="0"/>
        <v>2.4459999999999997</v>
      </c>
      <c r="G7" s="22">
        <f t="shared" si="2"/>
        <v>2.4455999999999998</v>
      </c>
      <c r="H7" s="23"/>
    </row>
    <row r="8" spans="1:13">
      <c r="A8" s="34" t="s">
        <v>11</v>
      </c>
      <c r="B8" s="2">
        <v>2.4754999999999998</v>
      </c>
      <c r="C8" s="10" t="s">
        <v>10</v>
      </c>
      <c r="D8" s="14">
        <v>400</v>
      </c>
      <c r="E8" s="19">
        <f t="shared" si="1"/>
        <v>2.4741</v>
      </c>
      <c r="F8" s="20">
        <f t="shared" si="0"/>
        <v>2.4739999999999998</v>
      </c>
      <c r="G8" s="22">
        <f t="shared" si="2"/>
        <v>2.4735999999999998</v>
      </c>
      <c r="H8" s="23"/>
    </row>
    <row r="9" spans="1:13">
      <c r="A9" s="34" t="s">
        <v>11</v>
      </c>
      <c r="B9" s="2">
        <v>2.5354999999999999</v>
      </c>
      <c r="C9" s="10" t="s">
        <v>10</v>
      </c>
      <c r="D9" s="14">
        <v>400</v>
      </c>
      <c r="E9" s="19">
        <f t="shared" si="1"/>
        <v>2.5341</v>
      </c>
      <c r="F9" s="3">
        <f t="shared" si="0"/>
        <v>2.5339999999999998</v>
      </c>
      <c r="G9" s="22">
        <f t="shared" si="2"/>
        <v>2.5335999999999999</v>
      </c>
      <c r="H9" s="23"/>
    </row>
    <row r="10" spans="1:13">
      <c r="A10" s="37" t="s">
        <v>12</v>
      </c>
      <c r="B10" s="2">
        <v>2.6675</v>
      </c>
      <c r="C10" s="10" t="s">
        <v>10</v>
      </c>
      <c r="D10" s="14">
        <v>400</v>
      </c>
      <c r="E10" s="19">
        <f t="shared" si="1"/>
        <v>2.6661000000000001</v>
      </c>
      <c r="F10" s="3">
        <f t="shared" si="0"/>
        <v>2.6659999999999999</v>
      </c>
      <c r="G10" s="22">
        <f t="shared" si="2"/>
        <v>2.6656</v>
      </c>
      <c r="H10" s="23"/>
    </row>
    <row r="11" spans="1:13">
      <c r="A11" s="34" t="s">
        <v>11</v>
      </c>
      <c r="B11" s="2">
        <v>2.6825000000000001</v>
      </c>
      <c r="C11" s="10" t="s">
        <v>10</v>
      </c>
      <c r="D11" s="14">
        <v>400</v>
      </c>
      <c r="E11" s="19">
        <f t="shared" si="1"/>
        <v>2.6811000000000003</v>
      </c>
      <c r="F11" s="19">
        <f t="shared" si="0"/>
        <v>2.681</v>
      </c>
      <c r="G11" s="22">
        <f t="shared" si="2"/>
        <v>2.6806000000000001</v>
      </c>
      <c r="H11" s="23"/>
    </row>
    <row r="12" spans="1:13">
      <c r="A12" s="34" t="s">
        <v>11</v>
      </c>
      <c r="B12" s="2">
        <v>2.6875</v>
      </c>
      <c r="C12" s="10" t="s">
        <v>10</v>
      </c>
      <c r="D12" s="14">
        <v>400</v>
      </c>
      <c r="E12" s="19">
        <f t="shared" si="1"/>
        <v>2.6861000000000002</v>
      </c>
      <c r="F12" s="19">
        <f t="shared" si="0"/>
        <v>2.6859999999999999</v>
      </c>
      <c r="G12" s="22">
        <f t="shared" si="2"/>
        <v>2.6856</v>
      </c>
      <c r="H12" s="23"/>
    </row>
    <row r="13" spans="1:13">
      <c r="A13" s="34" t="s">
        <v>11</v>
      </c>
      <c r="B13" s="2">
        <v>2.7014999999999998</v>
      </c>
      <c r="C13" s="10" t="s">
        <v>10</v>
      </c>
      <c r="D13" s="14">
        <v>400</v>
      </c>
      <c r="E13" s="19">
        <f t="shared" si="1"/>
        <v>2.7000999999999999</v>
      </c>
      <c r="F13" s="19">
        <f t="shared" si="0"/>
        <v>2.6999999999999997</v>
      </c>
      <c r="G13" s="22">
        <f t="shared" si="2"/>
        <v>2.6995999999999998</v>
      </c>
      <c r="H13" s="23"/>
    </row>
    <row r="14" spans="1:13">
      <c r="A14" s="37" t="s">
        <v>12</v>
      </c>
      <c r="B14" s="2">
        <v>3.17</v>
      </c>
      <c r="C14" s="10" t="s">
        <v>13</v>
      </c>
      <c r="D14" s="14">
        <v>400</v>
      </c>
      <c r="E14" s="24"/>
      <c r="F14" s="25"/>
      <c r="G14" s="26"/>
      <c r="H14" s="33">
        <f>B14-0.012</f>
        <v>3.1579999999999999</v>
      </c>
    </row>
    <row r="15" spans="1:13">
      <c r="A15" s="34" t="s">
        <v>11</v>
      </c>
      <c r="B15" s="2">
        <v>3.2065000000000001</v>
      </c>
      <c r="C15" s="10" t="s">
        <v>10</v>
      </c>
      <c r="D15" s="14">
        <v>400</v>
      </c>
      <c r="E15" s="19">
        <f t="shared" si="1"/>
        <v>3.2051000000000003</v>
      </c>
      <c r="F15" s="3">
        <f t="shared" si="0"/>
        <v>3.2050000000000001</v>
      </c>
      <c r="G15" s="22">
        <f t="shared" ref="G15:G40" si="3">B15-0.0019</f>
        <v>3.2046000000000001</v>
      </c>
      <c r="H15" s="23"/>
    </row>
    <row r="16" spans="1:13">
      <c r="A16" s="34" t="s">
        <v>11</v>
      </c>
      <c r="B16" s="2">
        <v>3.2625000000000002</v>
      </c>
      <c r="C16" s="10" t="s">
        <v>10</v>
      </c>
      <c r="D16" s="14">
        <v>400</v>
      </c>
      <c r="E16" s="19">
        <f t="shared" si="1"/>
        <v>3.2611000000000003</v>
      </c>
      <c r="F16" s="3">
        <f t="shared" si="0"/>
        <v>3.2610000000000001</v>
      </c>
      <c r="G16" s="22">
        <f t="shared" si="3"/>
        <v>3.2606000000000002</v>
      </c>
      <c r="H16" s="23"/>
    </row>
    <row r="17" spans="1:8">
      <c r="A17" s="34" t="s">
        <v>11</v>
      </c>
      <c r="B17" s="2">
        <v>3.3214999999999999</v>
      </c>
      <c r="C17" s="10" t="s">
        <v>10</v>
      </c>
      <c r="D17" s="14">
        <v>400</v>
      </c>
      <c r="E17" s="19">
        <f t="shared" si="1"/>
        <v>3.3201000000000001</v>
      </c>
      <c r="F17" s="3">
        <f t="shared" si="0"/>
        <v>3.32</v>
      </c>
      <c r="G17" s="22">
        <f t="shared" si="3"/>
        <v>3.3195999999999999</v>
      </c>
      <c r="H17" s="23"/>
    </row>
    <row r="18" spans="1:8">
      <c r="A18" s="34" t="s">
        <v>11</v>
      </c>
      <c r="B18" s="2">
        <v>3.3904999999999998</v>
      </c>
      <c r="C18" s="10" t="s">
        <v>10</v>
      </c>
      <c r="D18" s="14">
        <v>400</v>
      </c>
      <c r="E18" s="19">
        <f t="shared" si="1"/>
        <v>3.3891</v>
      </c>
      <c r="F18" s="3">
        <f t="shared" si="0"/>
        <v>3.3889999999999998</v>
      </c>
      <c r="G18" s="22">
        <f t="shared" si="3"/>
        <v>3.3885999999999998</v>
      </c>
      <c r="H18" s="23"/>
    </row>
    <row r="19" spans="1:8">
      <c r="A19" s="37" t="s">
        <v>12</v>
      </c>
      <c r="B19" s="2">
        <v>4.0235000000000003</v>
      </c>
      <c r="C19" s="10" t="s">
        <v>10</v>
      </c>
      <c r="D19" s="14">
        <v>400</v>
      </c>
      <c r="E19" s="19">
        <f t="shared" si="1"/>
        <v>4.0221</v>
      </c>
      <c r="F19" s="3">
        <f t="shared" si="0"/>
        <v>4.0220000000000002</v>
      </c>
      <c r="G19" s="22">
        <f t="shared" si="3"/>
        <v>4.0216000000000003</v>
      </c>
      <c r="H19" s="23"/>
    </row>
    <row r="20" spans="1:8">
      <c r="A20" s="34" t="s">
        <v>11</v>
      </c>
      <c r="B20" s="2">
        <v>4.5765000000000002</v>
      </c>
      <c r="C20" s="10" t="s">
        <v>10</v>
      </c>
      <c r="D20" s="14">
        <v>400</v>
      </c>
      <c r="E20" s="19">
        <f t="shared" si="1"/>
        <v>4.5750999999999999</v>
      </c>
      <c r="F20" s="3">
        <f t="shared" si="0"/>
        <v>4.5750000000000002</v>
      </c>
      <c r="G20" s="22">
        <f t="shared" si="3"/>
        <v>4.5746000000000002</v>
      </c>
      <c r="H20" s="23"/>
    </row>
    <row r="21" spans="1:8">
      <c r="A21" s="34" t="s">
        <v>11</v>
      </c>
      <c r="B21" s="2">
        <v>4.6064999999999996</v>
      </c>
      <c r="C21" s="10" t="s">
        <v>10</v>
      </c>
      <c r="D21" s="14">
        <v>400</v>
      </c>
      <c r="E21" s="19">
        <f t="shared" si="1"/>
        <v>4.6050999999999993</v>
      </c>
      <c r="F21" s="3">
        <f t="shared" si="0"/>
        <v>4.6049999999999995</v>
      </c>
      <c r="G21" s="22">
        <f t="shared" si="3"/>
        <v>4.6045999999999996</v>
      </c>
      <c r="H21" s="23"/>
    </row>
    <row r="22" spans="1:8">
      <c r="A22" s="34" t="s">
        <v>11</v>
      </c>
      <c r="B22" s="2">
        <v>4.6414999999999997</v>
      </c>
      <c r="C22" s="10" t="s">
        <v>10</v>
      </c>
      <c r="D22" s="14">
        <v>400</v>
      </c>
      <c r="E22" s="19">
        <f t="shared" si="1"/>
        <v>4.6400999999999994</v>
      </c>
      <c r="F22" s="3">
        <f t="shared" si="0"/>
        <v>4.6399999999999997</v>
      </c>
      <c r="G22" s="22">
        <f t="shared" si="3"/>
        <v>4.6395999999999997</v>
      </c>
      <c r="H22" s="23"/>
    </row>
    <row r="23" spans="1:8">
      <c r="A23" s="37" t="s">
        <v>12</v>
      </c>
      <c r="B23" s="2">
        <v>4.8105000000000002</v>
      </c>
      <c r="C23" s="10" t="s">
        <v>10</v>
      </c>
      <c r="D23" s="14">
        <v>400</v>
      </c>
      <c r="E23" s="19">
        <f t="shared" si="1"/>
        <v>4.8090999999999999</v>
      </c>
      <c r="F23" s="3">
        <f t="shared" si="0"/>
        <v>4.8090000000000002</v>
      </c>
      <c r="G23" s="22">
        <f t="shared" si="3"/>
        <v>4.8086000000000002</v>
      </c>
      <c r="H23" s="23"/>
    </row>
    <row r="24" spans="1:8">
      <c r="A24" s="37" t="s">
        <v>12</v>
      </c>
      <c r="B24" s="2">
        <v>4.8150000000000004</v>
      </c>
      <c r="C24" s="10" t="s">
        <v>10</v>
      </c>
      <c r="D24" s="14">
        <v>400</v>
      </c>
      <c r="E24" s="19">
        <f t="shared" si="1"/>
        <v>4.8136000000000001</v>
      </c>
      <c r="F24" s="3">
        <f t="shared" si="0"/>
        <v>4.8135000000000003</v>
      </c>
      <c r="G24" s="22">
        <f t="shared" si="3"/>
        <v>4.8131000000000004</v>
      </c>
      <c r="H24" s="23"/>
    </row>
    <row r="25" spans="1:8">
      <c r="A25" s="34" t="s">
        <v>11</v>
      </c>
      <c r="B25" s="2">
        <v>4.8665000000000003</v>
      </c>
      <c r="C25" s="10" t="s">
        <v>10</v>
      </c>
      <c r="D25" s="14">
        <v>400</v>
      </c>
      <c r="E25" s="19">
        <f t="shared" si="1"/>
        <v>4.8651</v>
      </c>
      <c r="F25" s="3">
        <f t="shared" si="0"/>
        <v>4.8650000000000002</v>
      </c>
      <c r="G25" s="22">
        <f t="shared" si="3"/>
        <v>4.8646000000000003</v>
      </c>
      <c r="H25" s="23"/>
    </row>
    <row r="26" spans="1:8">
      <c r="A26" s="34" t="s">
        <v>11</v>
      </c>
      <c r="B26" s="2">
        <v>4.8715000000000002</v>
      </c>
      <c r="C26" s="10" t="s">
        <v>10</v>
      </c>
      <c r="D26" s="14">
        <v>400</v>
      </c>
      <c r="E26" s="19">
        <f t="shared" si="1"/>
        <v>4.8700999999999999</v>
      </c>
      <c r="F26" s="3">
        <f t="shared" si="0"/>
        <v>4.87</v>
      </c>
      <c r="G26" s="22">
        <f t="shared" si="3"/>
        <v>4.8696000000000002</v>
      </c>
      <c r="H26" s="23"/>
    </row>
    <row r="27" spans="1:8">
      <c r="A27" s="34" t="s">
        <v>11</v>
      </c>
      <c r="B27" s="2">
        <v>4.9015000000000004</v>
      </c>
      <c r="C27" s="10" t="s">
        <v>10</v>
      </c>
      <c r="D27" s="14">
        <v>400</v>
      </c>
      <c r="E27" s="19">
        <f t="shared" si="1"/>
        <v>4.9001000000000001</v>
      </c>
      <c r="F27" s="3">
        <f t="shared" si="0"/>
        <v>4.9000000000000004</v>
      </c>
      <c r="G27" s="22">
        <f t="shared" si="3"/>
        <v>4.8996000000000004</v>
      </c>
      <c r="H27" s="23"/>
    </row>
    <row r="28" spans="1:8">
      <c r="A28" s="36" t="s">
        <v>12</v>
      </c>
      <c r="B28" s="2">
        <v>4.92</v>
      </c>
      <c r="C28" s="10" t="s">
        <v>10</v>
      </c>
      <c r="D28" s="14">
        <v>400</v>
      </c>
      <c r="E28" s="19">
        <f t="shared" si="1"/>
        <v>4.9185999999999996</v>
      </c>
      <c r="F28" s="3">
        <f t="shared" si="0"/>
        <v>4.9184999999999999</v>
      </c>
      <c r="G28" s="22">
        <f t="shared" si="3"/>
        <v>4.9180999999999999</v>
      </c>
      <c r="H28" s="23"/>
    </row>
    <row r="29" spans="1:8">
      <c r="A29" s="34" t="s">
        <v>11</v>
      </c>
      <c r="B29" s="2">
        <v>4.9515000000000002</v>
      </c>
      <c r="C29" s="10" t="s">
        <v>10</v>
      </c>
      <c r="D29" s="14">
        <v>400</v>
      </c>
      <c r="E29" s="19">
        <f t="shared" si="1"/>
        <v>4.9500999999999999</v>
      </c>
      <c r="F29" s="3">
        <f t="shared" si="0"/>
        <v>4.95</v>
      </c>
      <c r="G29" s="22">
        <f t="shared" si="3"/>
        <v>4.9496000000000002</v>
      </c>
      <c r="H29" s="23"/>
    </row>
    <row r="30" spans="1:8">
      <c r="A30" s="34" t="s">
        <v>11</v>
      </c>
      <c r="B30" s="2">
        <v>5.0365000000000002</v>
      </c>
      <c r="C30" s="10" t="s">
        <v>10</v>
      </c>
      <c r="D30" s="14">
        <v>400</v>
      </c>
      <c r="E30" s="19">
        <f t="shared" si="1"/>
        <v>5.0350999999999999</v>
      </c>
      <c r="F30" s="3">
        <f t="shared" si="0"/>
        <v>5.0350000000000001</v>
      </c>
      <c r="G30" s="22">
        <f t="shared" si="3"/>
        <v>5.0346000000000002</v>
      </c>
      <c r="H30" s="23"/>
    </row>
    <row r="31" spans="1:8">
      <c r="A31" s="34" t="s">
        <v>11</v>
      </c>
      <c r="B31" s="2">
        <v>5.2104999999999997</v>
      </c>
      <c r="C31" s="10" t="s">
        <v>10</v>
      </c>
      <c r="D31" s="14">
        <v>400</v>
      </c>
      <c r="E31" s="19">
        <f t="shared" si="1"/>
        <v>5.2090999999999994</v>
      </c>
      <c r="F31" s="3">
        <f t="shared" si="0"/>
        <v>5.2089999999999996</v>
      </c>
      <c r="G31" s="22">
        <f t="shared" si="3"/>
        <v>5.2085999999999997</v>
      </c>
      <c r="H31" s="23"/>
    </row>
    <row r="32" spans="1:8">
      <c r="A32" s="40" t="s">
        <v>14</v>
      </c>
      <c r="B32" s="2">
        <v>5.2964000000000002</v>
      </c>
      <c r="C32" s="10" t="s">
        <v>10</v>
      </c>
      <c r="D32" s="14">
        <v>400</v>
      </c>
      <c r="E32" s="19">
        <f t="shared" si="1"/>
        <v>5.2949999999999999</v>
      </c>
      <c r="F32" s="3">
        <f t="shared" si="0"/>
        <v>5.2949000000000002</v>
      </c>
      <c r="G32" s="22">
        <f t="shared" si="3"/>
        <v>5.2945000000000002</v>
      </c>
      <c r="H32" s="23"/>
    </row>
    <row r="33" spans="1:8">
      <c r="A33" s="35" t="s">
        <v>11</v>
      </c>
      <c r="B33" s="2">
        <v>5.3014999999999999</v>
      </c>
      <c r="C33" s="10" t="s">
        <v>10</v>
      </c>
      <c r="D33" s="14">
        <v>400</v>
      </c>
      <c r="E33" s="19">
        <f t="shared" si="1"/>
        <v>5.3000999999999996</v>
      </c>
      <c r="F33" s="3">
        <f t="shared" si="0"/>
        <v>5.3</v>
      </c>
      <c r="G33" s="22">
        <f t="shared" si="3"/>
        <v>5.2995999999999999</v>
      </c>
      <c r="H33" s="23"/>
    </row>
    <row r="34" spans="1:8">
      <c r="A34" s="36" t="s">
        <v>12</v>
      </c>
      <c r="B34" s="2">
        <v>5.4015000000000004</v>
      </c>
      <c r="C34" s="10" t="s">
        <v>10</v>
      </c>
      <c r="D34" s="14">
        <v>400</v>
      </c>
      <c r="E34" s="19">
        <f t="shared" si="1"/>
        <v>5.4001000000000001</v>
      </c>
      <c r="F34" s="3">
        <f t="shared" si="0"/>
        <v>5.4</v>
      </c>
      <c r="G34" s="22">
        <f t="shared" si="3"/>
        <v>5.3996000000000004</v>
      </c>
      <c r="H34" s="23"/>
    </row>
    <row r="35" spans="1:8">
      <c r="A35" s="35" t="s">
        <v>11</v>
      </c>
      <c r="B35" s="2">
        <v>5.8014999999999999</v>
      </c>
      <c r="C35" s="10" t="s">
        <v>10</v>
      </c>
      <c r="D35" s="14">
        <v>400</v>
      </c>
      <c r="E35" s="19">
        <f t="shared" si="1"/>
        <v>5.8000999999999996</v>
      </c>
      <c r="F35" s="3">
        <f t="shared" si="0"/>
        <v>5.8</v>
      </c>
      <c r="G35" s="22">
        <f t="shared" si="3"/>
        <v>5.7995999999999999</v>
      </c>
      <c r="H35" s="23"/>
    </row>
    <row r="36" spans="1:8">
      <c r="A36" s="35" t="s">
        <v>11</v>
      </c>
      <c r="B36" s="2">
        <v>5.8155000000000001</v>
      </c>
      <c r="C36" s="10" t="s">
        <v>10</v>
      </c>
      <c r="D36" s="14">
        <v>400</v>
      </c>
      <c r="E36" s="19">
        <f t="shared" si="1"/>
        <v>5.8140999999999998</v>
      </c>
      <c r="F36" s="3">
        <f t="shared" si="0"/>
        <v>5.8140000000000001</v>
      </c>
      <c r="G36" s="22">
        <f t="shared" si="3"/>
        <v>5.8136000000000001</v>
      </c>
      <c r="H36" s="23"/>
    </row>
    <row r="37" spans="1:8">
      <c r="A37" s="36" t="s">
        <v>12</v>
      </c>
      <c r="B37" s="2">
        <v>5.8334999999999999</v>
      </c>
      <c r="C37" s="10" t="s">
        <v>10</v>
      </c>
      <c r="D37" s="14">
        <v>400</v>
      </c>
      <c r="E37" s="19">
        <f t="shared" si="1"/>
        <v>5.8320999999999996</v>
      </c>
      <c r="F37" s="3">
        <f t="shared" si="0"/>
        <v>5.8319999999999999</v>
      </c>
      <c r="G37" s="22">
        <f t="shared" si="3"/>
        <v>5.8315999999999999</v>
      </c>
      <c r="H37" s="23"/>
    </row>
    <row r="38" spans="1:8">
      <c r="A38" s="35" t="s">
        <v>11</v>
      </c>
      <c r="B38" s="2">
        <v>5.9005000000000001</v>
      </c>
      <c r="C38" s="10" t="s">
        <v>10</v>
      </c>
      <c r="D38" s="14">
        <v>400</v>
      </c>
      <c r="E38" s="19">
        <f t="shared" si="1"/>
        <v>5.8990999999999998</v>
      </c>
      <c r="F38" s="3">
        <f t="shared" si="0"/>
        <v>5.899</v>
      </c>
      <c r="G38" s="22">
        <f t="shared" si="3"/>
        <v>5.8986000000000001</v>
      </c>
      <c r="H38" s="23"/>
    </row>
    <row r="39" spans="1:8">
      <c r="A39" s="35" t="s">
        <v>11</v>
      </c>
      <c r="B39" s="2">
        <v>6.7854999999999999</v>
      </c>
      <c r="C39" s="10" t="s">
        <v>10</v>
      </c>
      <c r="D39" s="14">
        <v>400</v>
      </c>
      <c r="E39" s="19">
        <f t="shared" si="1"/>
        <v>6.7840999999999996</v>
      </c>
      <c r="F39" s="19">
        <f t="shared" si="0"/>
        <v>6.7839999999999998</v>
      </c>
      <c r="G39" s="22">
        <f t="shared" si="3"/>
        <v>6.7835999999999999</v>
      </c>
      <c r="H39" s="23"/>
    </row>
    <row r="40" spans="1:8">
      <c r="A40" s="35" t="s">
        <v>11</v>
      </c>
      <c r="B40" s="2">
        <v>6.8014999999999999</v>
      </c>
      <c r="C40" s="10" t="s">
        <v>10</v>
      </c>
      <c r="D40" s="14">
        <v>400</v>
      </c>
      <c r="E40" s="19">
        <f t="shared" si="1"/>
        <v>6.8000999999999996</v>
      </c>
      <c r="F40" s="19">
        <f t="shared" si="0"/>
        <v>6.8</v>
      </c>
      <c r="G40" s="22">
        <f t="shared" si="3"/>
        <v>6.7995999999999999</v>
      </c>
      <c r="H40" s="23"/>
    </row>
    <row r="41" spans="1:8">
      <c r="A41" s="36" t="s">
        <v>12</v>
      </c>
      <c r="B41" s="2">
        <v>6.8114999999999997</v>
      </c>
      <c r="C41" s="10" t="s">
        <v>13</v>
      </c>
      <c r="D41" s="14">
        <v>400</v>
      </c>
      <c r="E41" s="24"/>
      <c r="F41" s="27"/>
      <c r="G41" s="26"/>
      <c r="H41" s="33">
        <f>B41-0.012</f>
        <v>6.7995000000000001</v>
      </c>
    </row>
    <row r="42" spans="1:8">
      <c r="A42" s="35" t="s">
        <v>11</v>
      </c>
      <c r="B42" s="2">
        <v>6.8445</v>
      </c>
      <c r="C42" s="10" t="s">
        <v>10</v>
      </c>
      <c r="D42" s="14">
        <v>400</v>
      </c>
      <c r="E42" s="19">
        <f t="shared" si="1"/>
        <v>6.8430999999999997</v>
      </c>
      <c r="F42" s="3">
        <f t="shared" si="0"/>
        <v>6.843</v>
      </c>
      <c r="G42" s="22">
        <f t="shared" ref="G42:G50" si="4">B42-0.0019</f>
        <v>6.8426</v>
      </c>
      <c r="H42" s="23"/>
    </row>
    <row r="43" spans="1:8">
      <c r="A43" s="35" t="s">
        <v>11</v>
      </c>
      <c r="B43" s="2">
        <v>6.9515000000000002</v>
      </c>
      <c r="C43" s="10" t="s">
        <v>10</v>
      </c>
      <c r="D43" s="14">
        <v>400</v>
      </c>
      <c r="E43" s="19">
        <f t="shared" si="1"/>
        <v>6.9500999999999999</v>
      </c>
      <c r="F43" s="3">
        <f t="shared" si="0"/>
        <v>6.95</v>
      </c>
      <c r="G43" s="22">
        <f t="shared" si="4"/>
        <v>6.9496000000000002</v>
      </c>
      <c r="H43" s="23"/>
    </row>
    <row r="44" spans="1:8">
      <c r="A44" s="35" t="s">
        <v>11</v>
      </c>
      <c r="B44" s="2">
        <v>7.3114999999999997</v>
      </c>
      <c r="C44" s="10" t="s">
        <v>10</v>
      </c>
      <c r="D44" s="14">
        <v>400</v>
      </c>
      <c r="E44" s="19">
        <f t="shared" si="1"/>
        <v>7.3100999999999994</v>
      </c>
      <c r="F44" s="3">
        <f t="shared" si="0"/>
        <v>7.31</v>
      </c>
      <c r="G44" s="22">
        <f t="shared" si="4"/>
        <v>7.3095999999999997</v>
      </c>
      <c r="H44" s="23"/>
    </row>
    <row r="45" spans="1:8">
      <c r="A45" s="35" t="s">
        <v>11</v>
      </c>
      <c r="B45" s="2">
        <v>7.3514999999999997</v>
      </c>
      <c r="C45" s="10" t="s">
        <v>10</v>
      </c>
      <c r="D45" s="14">
        <v>400</v>
      </c>
      <c r="E45" s="19">
        <f t="shared" si="1"/>
        <v>7.3500999999999994</v>
      </c>
      <c r="F45" s="3">
        <f t="shared" si="0"/>
        <v>7.35</v>
      </c>
      <c r="G45" s="22">
        <f t="shared" si="4"/>
        <v>7.3495999999999997</v>
      </c>
      <c r="H45" s="23"/>
    </row>
    <row r="46" spans="1:8">
      <c r="A46" s="35" t="s">
        <v>11</v>
      </c>
      <c r="B46" s="2">
        <v>7.7015000000000002</v>
      </c>
      <c r="C46" s="10" t="s">
        <v>10</v>
      </c>
      <c r="D46" s="14">
        <v>400</v>
      </c>
      <c r="E46" s="19">
        <f t="shared" si="1"/>
        <v>7.7000999999999999</v>
      </c>
      <c r="F46" s="3">
        <f t="shared" si="0"/>
        <v>7.7</v>
      </c>
      <c r="G46" s="22">
        <f t="shared" si="4"/>
        <v>7.6996000000000002</v>
      </c>
      <c r="H46" s="23"/>
    </row>
    <row r="47" spans="1:8">
      <c r="A47" s="35" t="s">
        <v>11</v>
      </c>
      <c r="B47" s="2">
        <v>7.8014999999999999</v>
      </c>
      <c r="C47" s="10" t="s">
        <v>10</v>
      </c>
      <c r="D47" s="14">
        <v>400</v>
      </c>
      <c r="E47" s="19">
        <f t="shared" si="1"/>
        <v>7.8000999999999996</v>
      </c>
      <c r="F47" s="3">
        <f t="shared" si="0"/>
        <v>7.8</v>
      </c>
      <c r="G47" s="22">
        <f t="shared" si="4"/>
        <v>7.7995999999999999</v>
      </c>
      <c r="H47" s="23"/>
    </row>
    <row r="48" spans="1:8">
      <c r="A48" s="35" t="s">
        <v>11</v>
      </c>
      <c r="B48" s="2">
        <v>7.9015000000000004</v>
      </c>
      <c r="C48" s="10" t="s">
        <v>10</v>
      </c>
      <c r="D48" s="14">
        <v>400</v>
      </c>
      <c r="E48" s="19">
        <f t="shared" si="1"/>
        <v>7.9001000000000001</v>
      </c>
      <c r="F48" s="3">
        <f t="shared" si="0"/>
        <v>7.9</v>
      </c>
      <c r="G48" s="22">
        <f t="shared" si="4"/>
        <v>7.8996000000000004</v>
      </c>
      <c r="H48" s="23"/>
    </row>
    <row r="49" spans="1:8">
      <c r="A49" s="35" t="s">
        <v>11</v>
      </c>
      <c r="B49" s="2">
        <v>7.9764999999999997</v>
      </c>
      <c r="C49" s="10" t="s">
        <v>10</v>
      </c>
      <c r="D49" s="14">
        <v>400</v>
      </c>
      <c r="E49" s="19">
        <f t="shared" si="1"/>
        <v>7.9750999999999994</v>
      </c>
      <c r="F49" s="3">
        <f t="shared" si="0"/>
        <v>7.9749999999999996</v>
      </c>
      <c r="G49" s="22">
        <f t="shared" si="4"/>
        <v>7.9745999999999997</v>
      </c>
      <c r="H49" s="23"/>
    </row>
    <row r="50" spans="1:8">
      <c r="A50" s="35" t="s">
        <v>11</v>
      </c>
      <c r="B50" s="2">
        <v>9.9425000000000008</v>
      </c>
      <c r="C50" s="10" t="s">
        <v>10</v>
      </c>
      <c r="D50" s="14">
        <v>400</v>
      </c>
      <c r="E50" s="19">
        <f t="shared" si="1"/>
        <v>9.9411000000000005</v>
      </c>
      <c r="F50" s="19">
        <f t="shared" si="0"/>
        <v>9.9410000000000007</v>
      </c>
      <c r="G50" s="22">
        <f t="shared" si="4"/>
        <v>9.9406000000000017</v>
      </c>
      <c r="H50" s="23"/>
    </row>
    <row r="51" spans="1:8">
      <c r="A51" s="36" t="s">
        <v>12</v>
      </c>
      <c r="B51" s="2">
        <v>10.17</v>
      </c>
      <c r="C51" s="10" t="s">
        <v>13</v>
      </c>
      <c r="D51" s="14">
        <v>400</v>
      </c>
      <c r="E51" s="24"/>
      <c r="F51" s="25"/>
      <c r="G51" s="26"/>
      <c r="H51" s="33">
        <f>B51-0.012</f>
        <v>10.157999999999999</v>
      </c>
    </row>
    <row r="52" spans="1:8">
      <c r="A52" s="36" t="s">
        <v>12</v>
      </c>
      <c r="B52" s="2">
        <v>10.1965</v>
      </c>
      <c r="C52" s="10" t="s">
        <v>10</v>
      </c>
      <c r="D52" s="14">
        <v>400</v>
      </c>
      <c r="E52" s="19">
        <f t="shared" si="1"/>
        <v>10.1951</v>
      </c>
      <c r="F52" s="3">
        <f t="shared" si="0"/>
        <v>10.195</v>
      </c>
      <c r="G52" s="22">
        <f t="shared" ref="G52:G90" si="5">B52-0.0019</f>
        <v>10.194600000000001</v>
      </c>
      <c r="H52" s="23"/>
    </row>
    <row r="53" spans="1:8">
      <c r="A53" s="36" t="s">
        <v>12</v>
      </c>
      <c r="B53" s="2">
        <v>10.291499999999999</v>
      </c>
      <c r="C53" s="10" t="s">
        <v>10</v>
      </c>
      <c r="D53" s="14">
        <v>400</v>
      </c>
      <c r="E53" s="19">
        <f t="shared" si="1"/>
        <v>10.290099999999999</v>
      </c>
      <c r="F53" s="3">
        <f t="shared" si="0"/>
        <v>10.29</v>
      </c>
      <c r="G53" s="22">
        <f t="shared" si="5"/>
        <v>10.2896</v>
      </c>
      <c r="H53" s="23"/>
    </row>
    <row r="54" spans="1:8">
      <c r="A54" s="36" t="s">
        <v>12</v>
      </c>
      <c r="B54" s="2">
        <v>10.5625</v>
      </c>
      <c r="C54" s="10" t="s">
        <v>10</v>
      </c>
      <c r="D54" s="14">
        <v>400</v>
      </c>
      <c r="E54" s="19">
        <f t="shared" si="1"/>
        <v>10.5611</v>
      </c>
      <c r="F54" s="3">
        <f t="shared" si="0"/>
        <v>10.561</v>
      </c>
      <c r="G54" s="22">
        <f t="shared" si="5"/>
        <v>10.560600000000001</v>
      </c>
      <c r="H54" s="23"/>
    </row>
    <row r="55" spans="1:8">
      <c r="A55" s="36" t="s">
        <v>12</v>
      </c>
      <c r="B55" s="2">
        <v>10.932499999999999</v>
      </c>
      <c r="C55" s="10" t="s">
        <v>10</v>
      </c>
      <c r="D55" s="14">
        <v>400</v>
      </c>
      <c r="E55" s="19">
        <f t="shared" si="1"/>
        <v>10.931099999999999</v>
      </c>
      <c r="F55" s="3">
        <f t="shared" si="0"/>
        <v>10.930999999999999</v>
      </c>
      <c r="G55" s="22">
        <f t="shared" si="5"/>
        <v>10.9306</v>
      </c>
      <c r="H55" s="23"/>
    </row>
    <row r="56" spans="1:8">
      <c r="A56" s="36" t="s">
        <v>12</v>
      </c>
      <c r="B56" s="2">
        <v>11.5395</v>
      </c>
      <c r="C56" s="10" t="s">
        <v>10</v>
      </c>
      <c r="D56" s="14">
        <v>400</v>
      </c>
      <c r="E56" s="19">
        <f t="shared" si="1"/>
        <v>11.5381</v>
      </c>
      <c r="F56" s="3">
        <f t="shared" si="0"/>
        <v>11.538</v>
      </c>
      <c r="G56" s="22">
        <f t="shared" si="5"/>
        <v>11.537600000000001</v>
      </c>
      <c r="H56" s="23"/>
    </row>
    <row r="57" spans="1:8">
      <c r="A57" s="36" t="s">
        <v>12</v>
      </c>
      <c r="B57" s="2">
        <v>12.1165</v>
      </c>
      <c r="C57" s="10" t="s">
        <v>10</v>
      </c>
      <c r="D57" s="14">
        <v>400</v>
      </c>
      <c r="E57" s="19">
        <f t="shared" si="1"/>
        <v>12.1151</v>
      </c>
      <c r="F57" s="3">
        <f t="shared" si="0"/>
        <v>12.115</v>
      </c>
      <c r="G57" s="22">
        <f t="shared" si="5"/>
        <v>12.114600000000001</v>
      </c>
      <c r="H57" s="23"/>
    </row>
    <row r="58" spans="1:8">
      <c r="A58" s="36" t="s">
        <v>12</v>
      </c>
      <c r="B58" s="2">
        <v>13.416499999999999</v>
      </c>
      <c r="C58" s="10" t="s">
        <v>10</v>
      </c>
      <c r="D58" s="14">
        <v>400</v>
      </c>
      <c r="E58" s="19">
        <f t="shared" si="1"/>
        <v>13.415099999999999</v>
      </c>
      <c r="F58" s="3">
        <f t="shared" si="0"/>
        <v>13.414999999999999</v>
      </c>
      <c r="G58" s="22">
        <f t="shared" si="5"/>
        <v>13.4146</v>
      </c>
      <c r="H58" s="23"/>
    </row>
    <row r="59" spans="1:8">
      <c r="A59" s="36" t="s">
        <v>12</v>
      </c>
      <c r="B59" s="2">
        <v>13.5685</v>
      </c>
      <c r="C59" s="10" t="s">
        <v>10</v>
      </c>
      <c r="D59" s="14">
        <v>400</v>
      </c>
      <c r="E59" s="19">
        <f t="shared" si="1"/>
        <v>13.5671</v>
      </c>
      <c r="F59" s="3">
        <f t="shared" si="0"/>
        <v>13.567</v>
      </c>
      <c r="G59" s="22">
        <f t="shared" si="5"/>
        <v>13.566600000000001</v>
      </c>
      <c r="H59" s="23"/>
    </row>
    <row r="60" spans="1:8" hidden="1">
      <c r="A60" s="36" t="s">
        <v>12</v>
      </c>
      <c r="B60" s="2">
        <v>13.5855</v>
      </c>
      <c r="C60" s="10" t="s">
        <v>10</v>
      </c>
      <c r="D60" s="14">
        <v>400</v>
      </c>
      <c r="E60" s="19">
        <f t="shared" ref="E60" si="6">B60-0.0014</f>
        <v>13.584099999999999</v>
      </c>
      <c r="F60" s="3">
        <f t="shared" ref="F60" si="7">B60-0.0015</f>
        <v>13.584</v>
      </c>
      <c r="G60" s="22">
        <f t="shared" ref="G60" si="8">B60-0.0019</f>
        <v>13.583600000000001</v>
      </c>
      <c r="H60" s="23"/>
    </row>
    <row r="61" spans="1:8">
      <c r="A61" s="36" t="s">
        <v>12</v>
      </c>
      <c r="B61" s="2">
        <v>13.881500000000001</v>
      </c>
      <c r="C61" s="10" t="s">
        <v>10</v>
      </c>
      <c r="D61" s="14">
        <v>400</v>
      </c>
      <c r="E61" s="19">
        <f t="shared" si="1"/>
        <v>13.880100000000001</v>
      </c>
      <c r="F61" s="3">
        <f t="shared" si="0"/>
        <v>13.88</v>
      </c>
      <c r="G61" s="22">
        <f t="shared" si="5"/>
        <v>13.879600000000002</v>
      </c>
      <c r="H61" s="23"/>
    </row>
    <row r="62" spans="1:8">
      <c r="A62" s="36" t="s">
        <v>12</v>
      </c>
      <c r="B62" s="2">
        <v>13.954499999999999</v>
      </c>
      <c r="C62" s="10" t="s">
        <v>10</v>
      </c>
      <c r="D62" s="14">
        <v>400</v>
      </c>
      <c r="E62" s="19">
        <f t="shared" si="1"/>
        <v>13.953099999999999</v>
      </c>
      <c r="F62" s="3">
        <f t="shared" si="0"/>
        <v>13.952999999999999</v>
      </c>
      <c r="G62" s="22">
        <f t="shared" si="5"/>
        <v>13.9526</v>
      </c>
      <c r="H62" s="23"/>
    </row>
    <row r="63" spans="1:8">
      <c r="A63" s="36" t="s">
        <v>12</v>
      </c>
      <c r="B63" s="2">
        <v>14.374499999999999</v>
      </c>
      <c r="C63" s="10" t="s">
        <v>10</v>
      </c>
      <c r="D63" s="14">
        <v>400</v>
      </c>
      <c r="E63" s="19">
        <f t="shared" si="1"/>
        <v>14.373099999999999</v>
      </c>
      <c r="F63" s="3">
        <f t="shared" si="0"/>
        <v>14.372999999999999</v>
      </c>
      <c r="G63" s="22">
        <f t="shared" si="5"/>
        <v>14.3726</v>
      </c>
      <c r="H63" s="23"/>
    </row>
    <row r="64" spans="1:8">
      <c r="A64" s="36" t="s">
        <v>12</v>
      </c>
      <c r="B64" s="2">
        <v>14.842499999999999</v>
      </c>
      <c r="C64" s="10" t="s">
        <v>10</v>
      </c>
      <c r="D64" s="14">
        <v>400</v>
      </c>
      <c r="E64" s="19">
        <f t="shared" si="1"/>
        <v>14.841099999999999</v>
      </c>
      <c r="F64" s="3">
        <f t="shared" si="0"/>
        <v>14.840999999999999</v>
      </c>
      <c r="G64" s="22">
        <f t="shared" si="5"/>
        <v>14.8406</v>
      </c>
      <c r="H64" s="23"/>
    </row>
    <row r="65" spans="1:8">
      <c r="A65" s="36" t="s">
        <v>12</v>
      </c>
      <c r="B65" s="2">
        <v>14.9625</v>
      </c>
      <c r="C65" s="10" t="s">
        <v>10</v>
      </c>
      <c r="D65" s="14">
        <v>400</v>
      </c>
      <c r="E65" s="19">
        <f t="shared" si="1"/>
        <v>14.9611</v>
      </c>
      <c r="F65" s="3">
        <f t="shared" si="0"/>
        <v>14.961</v>
      </c>
      <c r="G65" s="22">
        <f t="shared" si="5"/>
        <v>14.960600000000001</v>
      </c>
      <c r="H65" s="23"/>
    </row>
    <row r="66" spans="1:8">
      <c r="A66" s="36" t="s">
        <v>12</v>
      </c>
      <c r="B66" s="2">
        <v>15.734500000000001</v>
      </c>
      <c r="C66" s="10" t="s">
        <v>10</v>
      </c>
      <c r="D66" s="14">
        <v>400</v>
      </c>
      <c r="E66" s="19">
        <f t="shared" si="1"/>
        <v>15.7331</v>
      </c>
      <c r="F66" s="3">
        <f t="shared" ref="F66:F90" si="9">B66-0.0015</f>
        <v>15.733000000000001</v>
      </c>
      <c r="G66" s="22">
        <f t="shared" si="5"/>
        <v>15.732600000000001</v>
      </c>
      <c r="H66" s="23"/>
    </row>
    <row r="67" spans="1:8">
      <c r="A67" s="36" t="s">
        <v>12</v>
      </c>
      <c r="B67" s="2">
        <v>16.035499999999999</v>
      </c>
      <c r="C67" s="10" t="s">
        <v>10</v>
      </c>
      <c r="D67" s="14">
        <v>400</v>
      </c>
      <c r="E67" s="19">
        <f t="shared" ref="E67:E90" si="10">B67-0.0014</f>
        <v>16.034099999999999</v>
      </c>
      <c r="F67" s="3">
        <f t="shared" si="9"/>
        <v>16.033999999999999</v>
      </c>
      <c r="G67" s="22">
        <f t="shared" si="5"/>
        <v>16.0336</v>
      </c>
      <c r="H67" s="23"/>
    </row>
    <row r="68" spans="1:8">
      <c r="A68" s="36" t="s">
        <v>12</v>
      </c>
      <c r="B68" s="2">
        <v>18.205500000000001</v>
      </c>
      <c r="C68" s="10" t="s">
        <v>10</v>
      </c>
      <c r="D68" s="14">
        <v>400</v>
      </c>
      <c r="E68" s="19">
        <f t="shared" si="10"/>
        <v>18.2041</v>
      </c>
      <c r="F68" s="3">
        <f t="shared" si="9"/>
        <v>18.204000000000001</v>
      </c>
      <c r="G68" s="22">
        <f t="shared" si="5"/>
        <v>18.203600000000002</v>
      </c>
      <c r="H68" s="23"/>
    </row>
    <row r="69" spans="1:8">
      <c r="A69" s="36" t="s">
        <v>12</v>
      </c>
      <c r="B69" s="2">
        <v>18.727499999999999</v>
      </c>
      <c r="C69" s="10" t="s">
        <v>10</v>
      </c>
      <c r="D69" s="14">
        <v>400</v>
      </c>
      <c r="E69" s="19">
        <f t="shared" si="10"/>
        <v>18.726099999999999</v>
      </c>
      <c r="F69" s="3">
        <f t="shared" si="9"/>
        <v>18.725999999999999</v>
      </c>
      <c r="G69" s="22">
        <f t="shared" si="5"/>
        <v>18.7256</v>
      </c>
      <c r="H69" s="23"/>
    </row>
    <row r="70" spans="1:8">
      <c r="A70" s="36" t="s">
        <v>12</v>
      </c>
      <c r="B70" s="2">
        <v>20.019500000000001</v>
      </c>
      <c r="C70" s="10" t="s">
        <v>10</v>
      </c>
      <c r="D70" s="14">
        <v>400</v>
      </c>
      <c r="E70" s="19">
        <f t="shared" si="10"/>
        <v>20.0181</v>
      </c>
      <c r="F70" s="3">
        <f t="shared" si="9"/>
        <v>20.018000000000001</v>
      </c>
      <c r="G70" s="22">
        <f t="shared" si="5"/>
        <v>20.017600000000002</v>
      </c>
      <c r="H70" s="23"/>
    </row>
    <row r="71" spans="1:8">
      <c r="A71" s="36" t="s">
        <v>12</v>
      </c>
      <c r="B71" s="2">
        <v>20.269500000000001</v>
      </c>
      <c r="C71" s="10" t="s">
        <v>10</v>
      </c>
      <c r="D71" s="14">
        <v>400</v>
      </c>
      <c r="E71" s="19">
        <f t="shared" si="10"/>
        <v>20.2681</v>
      </c>
      <c r="F71" s="3">
        <f t="shared" si="9"/>
        <v>20.268000000000001</v>
      </c>
      <c r="G71" s="22">
        <f t="shared" si="5"/>
        <v>20.267600000000002</v>
      </c>
      <c r="H71" s="23"/>
    </row>
    <row r="72" spans="1:8">
      <c r="A72" s="36" t="s">
        <v>12</v>
      </c>
      <c r="B72" s="2">
        <v>20.901499999999999</v>
      </c>
      <c r="C72" s="10" t="s">
        <v>10</v>
      </c>
      <c r="D72" s="14">
        <v>400</v>
      </c>
      <c r="E72" s="19">
        <f t="shared" si="10"/>
        <v>20.900099999999998</v>
      </c>
      <c r="F72" s="3">
        <f t="shared" si="9"/>
        <v>20.9</v>
      </c>
      <c r="G72" s="22">
        <f t="shared" si="5"/>
        <v>20.8996</v>
      </c>
      <c r="H72" s="23"/>
    </row>
    <row r="73" spans="1:8">
      <c r="A73" s="36" t="s">
        <v>12</v>
      </c>
      <c r="B73" s="2">
        <v>23.0015</v>
      </c>
      <c r="C73" s="10" t="s">
        <v>10</v>
      </c>
      <c r="D73" s="14">
        <v>400</v>
      </c>
      <c r="E73" s="19">
        <f t="shared" si="10"/>
        <v>23.0001</v>
      </c>
      <c r="F73" s="3">
        <f t="shared" si="9"/>
        <v>23</v>
      </c>
      <c r="G73" s="22">
        <f t="shared" si="5"/>
        <v>22.999600000000001</v>
      </c>
      <c r="H73" s="23"/>
    </row>
    <row r="74" spans="1:8">
      <c r="A74" s="36" t="s">
        <v>12</v>
      </c>
      <c r="B74" s="2">
        <v>23.101500000000001</v>
      </c>
      <c r="C74" s="10" t="s">
        <v>10</v>
      </c>
      <c r="D74" s="14">
        <v>400</v>
      </c>
      <c r="E74" s="19">
        <f t="shared" si="10"/>
        <v>23.100100000000001</v>
      </c>
      <c r="F74" s="3">
        <f t="shared" si="9"/>
        <v>23.1</v>
      </c>
      <c r="G74" s="22">
        <f t="shared" si="5"/>
        <v>23.099600000000002</v>
      </c>
      <c r="H74" s="23"/>
    </row>
    <row r="75" spans="1:8">
      <c r="A75" s="36" t="s">
        <v>12</v>
      </c>
      <c r="B75" s="2">
        <v>23.169499999999999</v>
      </c>
      <c r="C75" s="10" t="s">
        <v>10</v>
      </c>
      <c r="D75" s="14">
        <v>400</v>
      </c>
      <c r="E75" s="19">
        <f t="shared" si="10"/>
        <v>23.168099999999999</v>
      </c>
      <c r="F75" s="3">
        <f t="shared" si="9"/>
        <v>23.167999999999999</v>
      </c>
      <c r="G75" s="22">
        <f t="shared" si="5"/>
        <v>23.1676</v>
      </c>
      <c r="H75" s="23"/>
    </row>
    <row r="76" spans="1:8">
      <c r="A76" s="36" t="s">
        <v>12</v>
      </c>
      <c r="B76" s="2">
        <v>23.365500000000001</v>
      </c>
      <c r="C76" s="10" t="s">
        <v>10</v>
      </c>
      <c r="D76" s="14">
        <v>400</v>
      </c>
      <c r="E76" s="19">
        <f t="shared" si="10"/>
        <v>23.364100000000001</v>
      </c>
      <c r="F76" s="3">
        <f t="shared" si="9"/>
        <v>23.364000000000001</v>
      </c>
      <c r="G76" s="22">
        <f t="shared" si="5"/>
        <v>23.363600000000002</v>
      </c>
      <c r="H76" s="23"/>
    </row>
    <row r="77" spans="1:8">
      <c r="A77" s="36" t="s">
        <v>12</v>
      </c>
      <c r="B77" s="2">
        <v>23.701499999999999</v>
      </c>
      <c r="C77" s="10" t="s">
        <v>10</v>
      </c>
      <c r="D77" s="14">
        <v>400</v>
      </c>
      <c r="E77" s="19">
        <f t="shared" si="10"/>
        <v>23.700099999999999</v>
      </c>
      <c r="F77" s="3">
        <f t="shared" si="9"/>
        <v>23.7</v>
      </c>
      <c r="G77" s="22">
        <f t="shared" si="5"/>
        <v>23.6996</v>
      </c>
      <c r="H77" s="23"/>
    </row>
    <row r="78" spans="1:8">
      <c r="A78" s="36" t="s">
        <v>12</v>
      </c>
      <c r="B78" s="2">
        <v>24.401499999999999</v>
      </c>
      <c r="C78" s="10" t="s">
        <v>10</v>
      </c>
      <c r="D78" s="14">
        <v>400</v>
      </c>
      <c r="E78" s="19">
        <f t="shared" si="10"/>
        <v>24.400099999999998</v>
      </c>
      <c r="F78" s="3">
        <f t="shared" si="9"/>
        <v>24.4</v>
      </c>
      <c r="G78" s="22">
        <f t="shared" si="5"/>
        <v>24.3996</v>
      </c>
      <c r="H78" s="23"/>
    </row>
    <row r="79" spans="1:8">
      <c r="A79" s="36" t="s">
        <v>12</v>
      </c>
      <c r="B79" s="2">
        <v>24.5015</v>
      </c>
      <c r="C79" s="10" t="s">
        <v>10</v>
      </c>
      <c r="D79" s="14">
        <v>400</v>
      </c>
      <c r="E79" s="19">
        <f t="shared" si="10"/>
        <v>24.5001</v>
      </c>
      <c r="F79" s="3">
        <f t="shared" si="9"/>
        <v>24.5</v>
      </c>
      <c r="G79" s="22">
        <f t="shared" si="5"/>
        <v>24.499600000000001</v>
      </c>
      <c r="H79" s="23"/>
    </row>
    <row r="80" spans="1:8">
      <c r="A80" s="36" t="s">
        <v>12</v>
      </c>
      <c r="B80" s="2">
        <v>24.701499999999999</v>
      </c>
      <c r="C80" s="10" t="s">
        <v>10</v>
      </c>
      <c r="D80" s="14">
        <v>400</v>
      </c>
      <c r="E80" s="19">
        <f t="shared" si="10"/>
        <v>24.700099999999999</v>
      </c>
      <c r="F80" s="3">
        <f t="shared" si="9"/>
        <v>24.7</v>
      </c>
      <c r="G80" s="22">
        <f t="shared" si="5"/>
        <v>24.6996</v>
      </c>
      <c r="H80" s="23"/>
    </row>
    <row r="81" spans="1:8">
      <c r="A81" s="36" t="s">
        <v>12</v>
      </c>
      <c r="B81" s="2">
        <v>25.265499999999999</v>
      </c>
      <c r="C81" s="10" t="s">
        <v>10</v>
      </c>
      <c r="D81" s="14">
        <v>400</v>
      </c>
      <c r="E81" s="19">
        <f t="shared" si="10"/>
        <v>25.264099999999999</v>
      </c>
      <c r="F81" s="3">
        <f t="shared" si="9"/>
        <v>25.263999999999999</v>
      </c>
      <c r="G81" s="22">
        <f t="shared" si="5"/>
        <v>25.2636</v>
      </c>
      <c r="H81" s="23"/>
    </row>
    <row r="82" spans="1:8">
      <c r="A82" s="36" t="s">
        <v>12</v>
      </c>
      <c r="B82" s="2">
        <v>25.401499999999999</v>
      </c>
      <c r="C82" s="10" t="s">
        <v>10</v>
      </c>
      <c r="D82" s="14">
        <v>400</v>
      </c>
      <c r="E82" s="19">
        <f t="shared" si="10"/>
        <v>25.400099999999998</v>
      </c>
      <c r="F82" s="3">
        <f t="shared" si="9"/>
        <v>25.4</v>
      </c>
      <c r="G82" s="22">
        <f t="shared" si="5"/>
        <v>25.3996</v>
      </c>
      <c r="H82" s="23"/>
    </row>
    <row r="83" spans="1:8">
      <c r="A83" s="36" t="s">
        <v>12</v>
      </c>
      <c r="B83" s="2">
        <v>26.301500000000001</v>
      </c>
      <c r="C83" s="10" t="s">
        <v>10</v>
      </c>
      <c r="D83" s="14">
        <v>400</v>
      </c>
      <c r="E83" s="19">
        <f t="shared" si="10"/>
        <v>26.3001</v>
      </c>
      <c r="F83" s="3">
        <f t="shared" si="9"/>
        <v>26.3</v>
      </c>
      <c r="G83" s="22">
        <f t="shared" si="5"/>
        <v>26.299600000000002</v>
      </c>
      <c r="H83" s="23"/>
    </row>
    <row r="84" spans="1:8">
      <c r="A84" s="36" t="s">
        <v>12</v>
      </c>
      <c r="B84" s="2">
        <v>26.5015</v>
      </c>
      <c r="C84" s="10" t="s">
        <v>10</v>
      </c>
      <c r="D84" s="14">
        <v>400</v>
      </c>
      <c r="E84" s="19">
        <f t="shared" si="10"/>
        <v>26.5001</v>
      </c>
      <c r="F84" s="3">
        <f t="shared" si="9"/>
        <v>26.5</v>
      </c>
      <c r="G84" s="22">
        <f t="shared" si="5"/>
        <v>26.499600000000001</v>
      </c>
      <c r="H84" s="23"/>
    </row>
    <row r="85" spans="1:8">
      <c r="A85" s="36" t="s">
        <v>12</v>
      </c>
      <c r="B85" s="2">
        <v>26.701499999999999</v>
      </c>
      <c r="C85" s="10" t="s">
        <v>10</v>
      </c>
      <c r="D85" s="14">
        <v>400</v>
      </c>
      <c r="E85" s="19">
        <f t="shared" si="10"/>
        <v>26.700099999999999</v>
      </c>
      <c r="F85" s="3">
        <f t="shared" si="9"/>
        <v>26.7</v>
      </c>
      <c r="G85" s="22">
        <f t="shared" si="5"/>
        <v>26.6996</v>
      </c>
      <c r="H85" s="23"/>
    </row>
    <row r="86" spans="1:8">
      <c r="A86" s="36" t="s">
        <v>12</v>
      </c>
      <c r="B86" s="2">
        <v>26.901499999999999</v>
      </c>
      <c r="C86" s="10" t="s">
        <v>10</v>
      </c>
      <c r="D86" s="14">
        <v>400</v>
      </c>
      <c r="E86" s="19">
        <f t="shared" si="10"/>
        <v>26.900099999999998</v>
      </c>
      <c r="F86" s="3">
        <f t="shared" si="9"/>
        <v>26.9</v>
      </c>
      <c r="G86" s="22">
        <f t="shared" si="5"/>
        <v>26.8996</v>
      </c>
      <c r="H86" s="23"/>
    </row>
    <row r="87" spans="1:8">
      <c r="A87" s="36" t="s">
        <v>12</v>
      </c>
      <c r="B87" s="2">
        <v>27.671500000000002</v>
      </c>
      <c r="C87" s="10" t="s">
        <v>10</v>
      </c>
      <c r="D87" s="14">
        <v>400</v>
      </c>
      <c r="E87" s="19">
        <f t="shared" si="10"/>
        <v>27.670100000000001</v>
      </c>
      <c r="F87" s="3">
        <f t="shared" si="9"/>
        <v>27.67</v>
      </c>
      <c r="G87" s="22">
        <f t="shared" si="5"/>
        <v>27.669600000000003</v>
      </c>
      <c r="H87" s="23"/>
    </row>
    <row r="88" spans="1:8">
      <c r="A88" s="36" t="s">
        <v>12</v>
      </c>
      <c r="B88" s="2">
        <v>27.7315</v>
      </c>
      <c r="C88" s="10" t="s">
        <v>10</v>
      </c>
      <c r="D88" s="14">
        <v>400</v>
      </c>
      <c r="E88" s="19">
        <f t="shared" si="10"/>
        <v>27.7301</v>
      </c>
      <c r="F88" s="3">
        <f t="shared" si="9"/>
        <v>27.73</v>
      </c>
      <c r="G88" s="22">
        <f t="shared" si="5"/>
        <v>27.729600000000001</v>
      </c>
      <c r="H88" s="23"/>
    </row>
    <row r="89" spans="1:8">
      <c r="A89" s="36" t="s">
        <v>12</v>
      </c>
      <c r="B89" s="2">
        <v>27.811499999999999</v>
      </c>
      <c r="C89" s="10" t="s">
        <v>10</v>
      </c>
      <c r="D89" s="14">
        <v>400</v>
      </c>
      <c r="E89" s="19">
        <f t="shared" si="10"/>
        <v>27.810099999999998</v>
      </c>
      <c r="F89" s="3">
        <f t="shared" si="9"/>
        <v>27.81</v>
      </c>
      <c r="G89" s="22">
        <f t="shared" si="5"/>
        <v>27.8096</v>
      </c>
      <c r="H89" s="23"/>
    </row>
    <row r="90" spans="1:8">
      <c r="A90" s="36" t="s">
        <v>12</v>
      </c>
      <c r="B90" s="2">
        <v>27.9115</v>
      </c>
      <c r="C90" s="10" t="s">
        <v>10</v>
      </c>
      <c r="D90" s="14">
        <v>400</v>
      </c>
      <c r="E90" s="19">
        <f t="shared" si="10"/>
        <v>27.9101</v>
      </c>
      <c r="F90" s="3">
        <f t="shared" si="9"/>
        <v>27.91</v>
      </c>
      <c r="G90" s="22">
        <f t="shared" si="5"/>
        <v>27.909600000000001</v>
      </c>
      <c r="H90" s="23"/>
    </row>
    <row r="91" spans="1:8">
      <c r="A91" s="28"/>
      <c r="B91" s="27"/>
      <c r="C91" s="29"/>
      <c r="D91" s="27"/>
      <c r="E91" s="27"/>
      <c r="F91" s="30"/>
      <c r="G91" s="29"/>
      <c r="H91" s="31"/>
    </row>
    <row r="92" spans="1:8">
      <c r="A92" s="38" t="s">
        <v>15</v>
      </c>
      <c r="B92" s="3">
        <v>2.7120000000000002</v>
      </c>
      <c r="C92" s="10" t="s">
        <v>10</v>
      </c>
      <c r="D92" s="15">
        <v>10000</v>
      </c>
      <c r="E92" s="19">
        <f t="shared" ref="E92:E101" si="11">B92-0.0014</f>
        <v>2.7106000000000003</v>
      </c>
      <c r="F92" s="21">
        <f t="shared" ref="F92:F101" si="12">B92-0.0015</f>
        <v>2.7105000000000001</v>
      </c>
      <c r="G92" s="22">
        <f t="shared" ref="G92:G101" si="13">B92-0.0019</f>
        <v>2.7101000000000002</v>
      </c>
      <c r="H92" s="23"/>
    </row>
    <row r="93" spans="1:8">
      <c r="A93" s="38" t="s">
        <v>15</v>
      </c>
      <c r="B93" s="3">
        <v>3.28</v>
      </c>
      <c r="C93" s="10" t="s">
        <v>10</v>
      </c>
      <c r="D93" s="15">
        <v>10000</v>
      </c>
      <c r="E93" s="19">
        <f t="shared" si="11"/>
        <v>3.2786</v>
      </c>
      <c r="F93" s="21">
        <f t="shared" si="12"/>
        <v>3.2784999999999997</v>
      </c>
      <c r="G93" s="22">
        <f t="shared" si="13"/>
        <v>3.2780999999999998</v>
      </c>
      <c r="H93" s="23"/>
    </row>
    <row r="94" spans="1:8">
      <c r="A94" s="38" t="s">
        <v>15</v>
      </c>
      <c r="B94" s="3">
        <v>4.4800000000000004</v>
      </c>
      <c r="C94" s="10" t="s">
        <v>10</v>
      </c>
      <c r="D94" s="15">
        <v>10000</v>
      </c>
      <c r="E94" s="19">
        <f t="shared" si="11"/>
        <v>4.4786000000000001</v>
      </c>
      <c r="F94" s="3">
        <f t="shared" si="12"/>
        <v>4.4785000000000004</v>
      </c>
      <c r="G94" s="22">
        <f t="shared" si="13"/>
        <v>4.4781000000000004</v>
      </c>
      <c r="H94" s="23"/>
    </row>
    <row r="95" spans="1:8">
      <c r="A95" s="38" t="s">
        <v>15</v>
      </c>
      <c r="B95" s="3">
        <v>6.9814999999999996</v>
      </c>
      <c r="C95" s="10" t="s">
        <v>10</v>
      </c>
      <c r="D95" s="15">
        <v>10000</v>
      </c>
      <c r="E95" s="19">
        <f t="shared" si="11"/>
        <v>6.9800999999999993</v>
      </c>
      <c r="F95" s="19">
        <f t="shared" si="12"/>
        <v>6.9799999999999995</v>
      </c>
      <c r="G95" s="22">
        <f t="shared" si="13"/>
        <v>6.9795999999999996</v>
      </c>
      <c r="H95" s="23"/>
    </row>
    <row r="96" spans="1:8">
      <c r="A96" s="38" t="s">
        <v>15</v>
      </c>
      <c r="B96" s="3">
        <v>9.2934999999999999</v>
      </c>
      <c r="C96" s="10" t="s">
        <v>10</v>
      </c>
      <c r="D96" s="15">
        <v>10000</v>
      </c>
      <c r="E96" s="19">
        <f t="shared" si="11"/>
        <v>9.2920999999999996</v>
      </c>
      <c r="F96" s="19">
        <f t="shared" si="12"/>
        <v>9.2919999999999998</v>
      </c>
      <c r="G96" s="22">
        <f t="shared" si="13"/>
        <v>9.2916000000000007</v>
      </c>
      <c r="H96" s="23"/>
    </row>
    <row r="97" spans="1:8">
      <c r="A97" s="38" t="s">
        <v>15</v>
      </c>
      <c r="B97" s="3">
        <v>13.5855</v>
      </c>
      <c r="C97" s="10" t="s">
        <v>10</v>
      </c>
      <c r="D97" s="15">
        <v>10000</v>
      </c>
      <c r="E97" s="19">
        <f t="shared" si="11"/>
        <v>13.584099999999999</v>
      </c>
      <c r="F97" s="20">
        <f t="shared" si="12"/>
        <v>13.584</v>
      </c>
      <c r="G97" s="22">
        <f t="shared" si="13"/>
        <v>13.583600000000001</v>
      </c>
      <c r="H97" s="23"/>
    </row>
    <row r="98" spans="1:8">
      <c r="A98" s="38" t="s">
        <v>15</v>
      </c>
      <c r="B98" s="3">
        <v>17.515000000000001</v>
      </c>
      <c r="C98" s="10" t="s">
        <v>10</v>
      </c>
      <c r="D98" s="15">
        <v>10000</v>
      </c>
      <c r="E98" s="19">
        <f t="shared" si="11"/>
        <v>17.5136</v>
      </c>
      <c r="F98" s="3">
        <f t="shared" si="12"/>
        <v>17.513500000000001</v>
      </c>
      <c r="G98" s="22">
        <f t="shared" si="13"/>
        <v>17.513100000000001</v>
      </c>
      <c r="H98" s="23"/>
    </row>
    <row r="99" spans="1:8">
      <c r="A99" s="38" t="s">
        <v>15</v>
      </c>
      <c r="B99" s="3">
        <v>20.301500000000001</v>
      </c>
      <c r="C99" s="10" t="s">
        <v>10</v>
      </c>
      <c r="D99" s="15">
        <v>10000</v>
      </c>
      <c r="E99" s="19">
        <f t="shared" si="11"/>
        <v>20.3001</v>
      </c>
      <c r="F99" s="19">
        <f t="shared" si="12"/>
        <v>20.3</v>
      </c>
      <c r="G99" s="22">
        <f t="shared" si="13"/>
        <v>20.299600000000002</v>
      </c>
      <c r="H99" s="23"/>
    </row>
    <row r="100" spans="1:8">
      <c r="A100" s="38" t="s">
        <v>15</v>
      </c>
      <c r="B100" s="3">
        <v>26.5</v>
      </c>
      <c r="C100" s="10" t="s">
        <v>10</v>
      </c>
      <c r="D100" s="15">
        <v>10000</v>
      </c>
      <c r="E100" s="19">
        <f t="shared" si="11"/>
        <v>26.4986</v>
      </c>
      <c r="F100" s="3">
        <f t="shared" si="12"/>
        <v>26.4985</v>
      </c>
      <c r="G100" s="22">
        <f t="shared" si="13"/>
        <v>26.498100000000001</v>
      </c>
      <c r="H100" s="23"/>
    </row>
    <row r="101" spans="1:8" ht="15" thickBot="1">
      <c r="A101" s="39" t="s">
        <v>15</v>
      </c>
      <c r="B101" s="4">
        <v>27.91</v>
      </c>
      <c r="C101" s="8" t="s">
        <v>10</v>
      </c>
      <c r="D101" s="16">
        <v>10000</v>
      </c>
      <c r="E101" s="4">
        <f t="shared" si="11"/>
        <v>27.9086</v>
      </c>
      <c r="F101" s="4">
        <f t="shared" si="12"/>
        <v>27.9085</v>
      </c>
      <c r="G101" s="4">
        <f t="shared" si="13"/>
        <v>27.908100000000001</v>
      </c>
      <c r="H101" s="32"/>
    </row>
    <row r="102" spans="1:8" ht="15" thickTop="1"/>
  </sheetData>
  <pageMargins left="0.7" right="0.7" top="0.75" bottom="0.75" header="0.3" footer="0.3"/>
  <pageSetup scale="72" orientation="portrait" r:id="rId1"/>
  <colBreaks count="1" manualBreakCount="1">
    <brk id="8"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ND Document" ma:contentTypeID="0x010100010C2ADD635BB5409CEF3A212D7D66C800107E9647F4D0B540BE98F443874EDFA6" ma:contentTypeVersion="32" ma:contentTypeDescription="This Content Type applies the default UIC, Unit Name and Parent Org to all documents in the site." ma:contentTypeScope="" ma:versionID="0d7c3e96eca562905aff6f3ca8d646cf">
  <xsd:schema xmlns:xsd="http://www.w3.org/2001/XMLSchema" xmlns:xs="http://www.w3.org/2001/XMLSchema" xmlns:p="http://schemas.microsoft.com/office/2006/metadata/properties" xmlns:ns1="http://schemas.microsoft.com/sharepoint/v3" xmlns:ns2="4e4e7067-1b66-4815-83c0-e5717f015141" xmlns:ns3="e6a975a5-7e4a-41ea-86d4-3e8eda8de5b8" xmlns:ns4="988ff5a3-8aaa-4ea0-83b9-c1d140355fa8" xmlns:ns5="db4a00a1-5dca-4b0f-a5d1-f32cad164b69" targetNamespace="http://schemas.microsoft.com/office/2006/metadata/properties" ma:root="true" ma:fieldsID="1645a5a18626a0f2226534f2efeff05c" ns1:_="" ns2:_="" ns3:_="" ns4:_="" ns5:_="">
    <xsd:import namespace="http://schemas.microsoft.com/sharepoint/v3"/>
    <xsd:import namespace="4e4e7067-1b66-4815-83c0-e5717f015141"/>
    <xsd:import namespace="e6a975a5-7e4a-41ea-86d4-3e8eda8de5b8"/>
    <xsd:import namespace="988ff5a3-8aaa-4ea0-83b9-c1d140355fa8"/>
    <xsd:import namespace="db4a00a1-5dca-4b0f-a5d1-f32cad164b69"/>
    <xsd:element name="properties">
      <xsd:complexType>
        <xsd:sequence>
          <xsd:element name="documentManagement">
            <xsd:complexType>
              <xsd:all>
                <xsd:element ref="ns2:UIC"/>
                <xsd:element ref="ns2:Unit_x0020_Name"/>
                <xsd:element ref="ns2:Parent_Org"/>
                <xsd:element ref="ns3:_dlc_DocId" minOccurs="0"/>
                <xsd:element ref="ns3:_dlc_DocIdUrl" minOccurs="0"/>
                <xsd:element ref="ns3:_dlc_DocIdPersistId" minOccurs="0"/>
                <xsd:element ref="ns2:Function" minOccurs="0"/>
                <xsd:element ref="ns1:DocumentSetDescription" minOccurs="0"/>
                <xsd:element ref="ns4:MediaServiceMetadata" minOccurs="0"/>
                <xsd:element ref="ns4:MediaServiceFastMetadata" minOccurs="0"/>
                <xsd:element ref="ns4:MediaServiceDateTaken" minOccurs="0"/>
                <xsd:element ref="ns3:SharedWithUsers" minOccurs="0"/>
                <xsd:element ref="ns3:SharedWithDetails"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element ref="ns4:MediaServiceLocation" minOccurs="0"/>
                <xsd:element ref="ns4:MediaServiceObjectDetectorVersions" minOccurs="0"/>
                <xsd:element ref="ns4:MediaServiceSearchProperties" minOccurs="0"/>
                <xsd:element ref="ns4:_Flow_SignoffStatus" minOccurs="0"/>
                <xsd:element ref="ns1:_ip_UnifiedCompliancePolicyProperties" minOccurs="0"/>
                <xsd:element ref="ns1:_ip_UnifiedCompliancePolicyUIAction"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Description" ma:description="A description of the Document Set" ma:internalName="DocumentSetDescription">
      <xsd:simpleType>
        <xsd:restriction base="dms:Note"/>
      </xsd:simpleType>
    </xsd:element>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4e7067-1b66-4815-83c0-e5717f015141" elementFormDefault="qualified">
    <xsd:import namespace="http://schemas.microsoft.com/office/2006/documentManagement/types"/>
    <xsd:import namespace="http://schemas.microsoft.com/office/infopath/2007/PartnerControls"/>
    <xsd:element name="UIC" ma:index="8" ma:displayName="UIC" ma:default="1810" ma:description="UIC" ma:internalName="UIC">
      <xsd:simpleType>
        <xsd:restriction base="dms:Text">
          <xsd:maxLength value="4"/>
        </xsd:restriction>
      </xsd:simpleType>
    </xsd:element>
    <xsd:element name="Unit_x0020_Name" ma:index="9" ma:displayName="Unit Name" ma:default="CFSCE" ma:description="Unit Name" ma:internalName="Unit_x0020_Name">
      <xsd:simpleType>
        <xsd:restriction base="dms:Text">
          <xsd:maxLength value="255"/>
        </xsd:restriction>
      </xsd:simpleType>
    </xsd:element>
    <xsd:element name="Parent_Org" ma:index="10" ma:displayName="Parent_Org" ma:default="CA" ma:format="Dropdown" ma:internalName="Parent_Org">
      <xsd:simpleType>
        <xsd:restriction base="dms:Choice">
          <xsd:enumeration value="O365_Admin"/>
          <xsd:enumeration value="CJOC"/>
          <xsd:enumeration value="ADM(RS)"/>
          <xsd:enumeration value="ADM(IE)"/>
          <xsd:enumeration value="ADM(Fin)"/>
          <xsd:enumeration value="ADM(S&amp;T)"/>
          <xsd:enumeration value="ADM(DIA)"/>
          <xsd:enumeration value="ADM(HR Civ)"/>
          <xsd:enumeration value="ADM(IM)"/>
          <xsd:enumeration value="ADM(Mat)"/>
          <xsd:enumeration value="ADM(PA)"/>
          <xsd:enumeration value="ADM(POL)"/>
          <xsd:enumeration value="CANSOFCOM"/>
          <xsd:enumeration value="CFINTCOM"/>
          <xsd:enumeration value="CMJ"/>
          <xsd:enumeration value="MPC"/>
          <xsd:enumeration value="Corp Sec"/>
          <xsd:enumeration value="CFHA"/>
          <xsd:enumeration value="JAG"/>
          <xsd:enumeration value="RCAF"/>
          <xsd:enumeration value="RCN"/>
          <xsd:enumeration value="SJS"/>
          <xsd:enumeration value="VCDS"/>
          <xsd:enumeration value="CA"/>
          <xsd:enumeration value="Ombudsman"/>
        </xsd:restriction>
      </xsd:simpleType>
    </xsd:element>
    <xsd:element name="Function" ma:index="14" nillable="true" ma:displayName="DRF-Function" ma:format="Dropdown" ma:internalName="Function">
      <xsd:simpleType>
        <xsd:restriction base="dms:Choice">
          <xsd:enumeration value="Acquisitions-Procurement"/>
          <xsd:enumeration value="Travel and Events"/>
          <xsd:enumeration value="Environment"/>
          <xsd:enumeration value="Finances"/>
          <xsd:enumeration value="Human Resources"/>
          <xsd:enumeration value="Information Management"/>
          <xsd:enumeration value="Information Technology"/>
          <xsd:enumeration value="Management and Oversight"/>
          <xsd:enumeration value="Materiel"/>
          <xsd:enumeration value="Military Personnel"/>
          <xsd:enumeration value="Occupational Health and Safety"/>
          <xsd:enumeration value="Public Affairs"/>
          <xsd:enumeration value="Real Property"/>
          <xsd:enumeration value="Ready Forces"/>
          <xsd:enumeration value="Operations"/>
          <xsd:enumeration value="Communications"/>
          <xsd:enumeration value="Legal Services"/>
          <xsd:enumeration value="Future Force Design"/>
          <xsd:enumeration value="Defence Team"/>
          <xsd:enumeration value="Sustainable Bases Information Technology System &amp; Infrastructure"/>
          <xsd:enumeration value="Procurement of Capabilities"/>
        </xsd:restriction>
      </xsd:simpleType>
    </xsd:element>
  </xsd:schema>
  <xsd:schema xmlns:xsd="http://www.w3.org/2001/XMLSchema" xmlns:xs="http://www.w3.org/2001/XMLSchema" xmlns:dms="http://schemas.microsoft.com/office/2006/documentManagement/types" xmlns:pc="http://schemas.microsoft.com/office/infopath/2007/PartnerControls" targetNamespace="e6a975a5-7e4a-41ea-86d4-3e8eda8de5b8"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8ff5a3-8aaa-4ea0-83b9-c1d140355fa8"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ef6f2b6-e1f4-452e-8a28-a5369d3fc391" ma:termSetId="09814cd3-568e-fe90-9814-8d621ff8fb84" ma:anchorId="fba54fb3-c3e1-fe81-a776-ca4b69148c4d" ma:open="true" ma:isKeyword="false">
      <xsd:complexType>
        <xsd:sequence>
          <xsd:element ref="pc:Terms" minOccurs="0" maxOccurs="1"/>
        </xsd:sequence>
      </xsd:complexType>
    </xsd:element>
    <xsd:element name="MediaServiceLocation" ma:index="31" nillable="true" ma:displayName="Location" ma:indexed="true" ma:internalName="MediaServiceLocation" ma:readOnly="true">
      <xsd:simpleType>
        <xsd:restriction base="dms:Text"/>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_Flow_SignoffStatus" ma:index="34" nillable="true" ma:displayName="Sign-off status" ma:internalName="Sign_x002d_off_x0020_status">
      <xsd:simpleType>
        <xsd:restriction base="dms:Text"/>
      </xsd:simpleType>
    </xsd:element>
    <xsd:element name="MediaServiceBillingMetadata" ma:index="3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4a00a1-5dca-4b0f-a5d1-f32cad164b69" elementFormDefault="qualified">
    <xsd:import namespace="http://schemas.microsoft.com/office/2006/documentManagement/types"/>
    <xsd:import namespace="http://schemas.microsoft.com/office/infopath/2007/PartnerControls"/>
    <xsd:element name="TaxCatchAll" ma:index="30" nillable="true" ma:displayName="Taxonomy Catch All Column" ma:hidden="true" ma:list="{9cf363b1-fd35-4875-9790-7fbce0ba0c55}" ma:internalName="TaxCatchAll" ma:showField="CatchAllData" ma:web="e6a975a5-7e4a-41ea-86d4-3e8eda8de5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988ff5a3-8aaa-4ea0-83b9-c1d140355fa8" xsi:nil="true"/>
    <Unit_x0020_Name xmlns="4e4e7067-1b66-4815-83c0-e5717f015141">CFSCE</Unit_x0020_Name>
    <DocumentSetDescription xmlns="http://schemas.microsoft.com/sharepoint/v3" xsi:nil="true"/>
    <_ip_UnifiedCompliancePolicyProperties xmlns="http://schemas.microsoft.com/sharepoint/v3" xsi:nil="true"/>
    <TaxCatchAll xmlns="db4a00a1-5dca-4b0f-a5d1-f32cad164b69" xsi:nil="true"/>
    <lcf76f155ced4ddcb4097134ff3c332f xmlns="988ff5a3-8aaa-4ea0-83b9-c1d140355fa8">
      <Terms xmlns="http://schemas.microsoft.com/office/infopath/2007/PartnerControls"/>
    </lcf76f155ced4ddcb4097134ff3c332f>
    <UIC xmlns="4e4e7067-1b66-4815-83c0-e5717f015141">1810</UIC>
    <Parent_Org xmlns="4e4e7067-1b66-4815-83c0-e5717f015141">CA</Parent_Org>
    <Function xmlns="4e4e7067-1b66-4815-83c0-e5717f015141" xsi:nil="true"/>
    <_dlc_DocId xmlns="e6a975a5-7e4a-41ea-86d4-3e8eda8de5b8">P2U2SCXAMW3A-1611174675-20111</_dlc_DocId>
    <_dlc_DocIdUrl xmlns="e6a975a5-7e4a-41ea-86d4-3e8eda8de5b8">
      <Url>https://018gc.sharepoint.com/sites/ORG-01810-000-000/_layouts/15/DocIdRedir.aspx?ID=P2U2SCXAMW3A-1611174675-20111</Url>
      <Description>P2U2SCXAMW3A-1611174675-20111</Description>
    </_dlc_DocIdUrl>
  </documentManagement>
</p:properties>
</file>

<file path=customXml/itemProps1.xml><?xml version="1.0" encoding="utf-8"?>
<ds:datastoreItem xmlns:ds="http://schemas.openxmlformats.org/officeDocument/2006/customXml" ds:itemID="{3BB8D3C8-896B-4006-AE10-98FF9B1BEAF8}"/>
</file>

<file path=customXml/itemProps2.xml><?xml version="1.0" encoding="utf-8"?>
<ds:datastoreItem xmlns:ds="http://schemas.openxmlformats.org/officeDocument/2006/customXml" ds:itemID="{E3791BA7-72EE-411D-8714-FC3B5DF25D9B}"/>
</file>

<file path=customXml/itemProps3.xml><?xml version="1.0" encoding="utf-8"?>
<ds:datastoreItem xmlns:ds="http://schemas.openxmlformats.org/officeDocument/2006/customXml" ds:itemID="{31007B44-679C-4762-B2E7-A8BBDFA8E212}"/>
</file>

<file path=customXml/itemProps4.xml><?xml version="1.0" encoding="utf-8"?>
<ds:datastoreItem xmlns:ds="http://schemas.openxmlformats.org/officeDocument/2006/customXml" ds:itemID="{D8A39998-277B-4568-A919-26B4ECA0B5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Lumley.sj</dc:creator>
  <cp:keywords/>
  <dc:description/>
  <cp:lastModifiedBy/>
  <cp:revision/>
  <dcterms:created xsi:type="dcterms:W3CDTF">2023-08-16T19:41:11Z</dcterms:created>
  <dcterms:modified xsi:type="dcterms:W3CDTF">2025-10-17T12:55:30Z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6e46ff-c94a-40cf-91e9-5dbde6da1d2d_Enabled">
    <vt:lpwstr>true</vt:lpwstr>
  </property>
  <property fmtid="{D5CDD505-2E9C-101B-9397-08002B2CF9AE}" pid="3" name="MSIP_Label_d56e46ff-c94a-40cf-91e9-5dbde6da1d2d_SetDate">
    <vt:lpwstr>2024-06-19T19:50:07Z</vt:lpwstr>
  </property>
  <property fmtid="{D5CDD505-2E9C-101B-9397-08002B2CF9AE}" pid="4" name="MSIP_Label_d56e46ff-c94a-40cf-91e9-5dbde6da1d2d_Method">
    <vt:lpwstr>Privileged</vt:lpwstr>
  </property>
  <property fmtid="{D5CDD505-2E9C-101B-9397-08002B2CF9AE}" pid="5" name="MSIP_Label_d56e46ff-c94a-40cf-91e9-5dbde6da1d2d_Name">
    <vt:lpwstr>UNCLASSIFIED EXTERNAL</vt:lpwstr>
  </property>
  <property fmtid="{D5CDD505-2E9C-101B-9397-08002B2CF9AE}" pid="6" name="MSIP_Label_d56e46ff-c94a-40cf-91e9-5dbde6da1d2d_SiteId">
    <vt:lpwstr>325b4494-1587-40d5-bb31-8b660b7f1038</vt:lpwstr>
  </property>
  <property fmtid="{D5CDD505-2E9C-101B-9397-08002B2CF9AE}" pid="7" name="MSIP_Label_d56e46ff-c94a-40cf-91e9-5dbde6da1d2d_ActionId">
    <vt:lpwstr>ddfe6739-f91a-4422-8efe-037b662d8b79</vt:lpwstr>
  </property>
  <property fmtid="{D5CDD505-2E9C-101B-9397-08002B2CF9AE}" pid="8" name="MSIP_Label_d56e46ff-c94a-40cf-91e9-5dbde6da1d2d_ContentBits">
    <vt:lpwstr>0</vt:lpwstr>
  </property>
  <property fmtid="{D5CDD505-2E9C-101B-9397-08002B2CF9AE}" pid="9" name="ContentTypeId">
    <vt:lpwstr>0x010100010C2ADD635BB5409CEF3A212D7D66C800107E9647F4D0B540BE98F443874EDFA6</vt:lpwstr>
  </property>
  <property fmtid="{D5CDD505-2E9C-101B-9397-08002B2CF9AE}" pid="10" name="_dlc_DocIdItemGuid">
    <vt:lpwstr>e8385792-0116-4bfe-88a3-07548e9c5730</vt:lpwstr>
  </property>
  <property fmtid="{D5CDD505-2E9C-101B-9397-08002B2CF9AE}" pid="11" name="MediaServiceImageTags">
    <vt:lpwstr/>
  </property>
</Properties>
</file>